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835" activeTab="1"/>
  </bookViews>
  <sheets>
    <sheet name="1  группа" sheetId="1" r:id="rId1"/>
    <sheet name="2 группа" sheetId="2" r:id="rId2"/>
    <sheet name="Список" sheetId="21" r:id="rId3"/>
    <sheet name="Д 07 и мл" sheetId="9" r:id="rId4"/>
    <sheet name="М 07 и мл" sheetId="10" r:id="rId5"/>
    <sheet name="Д 05-06" sheetId="11" r:id="rId6"/>
    <sheet name="М 05-06" sheetId="12" r:id="rId7"/>
    <sheet name="Д 03-04" sheetId="13" r:id="rId8"/>
    <sheet name="М 03-04" sheetId="14" r:id="rId9"/>
    <sheet name="Д 01-02" sheetId="15" r:id="rId10"/>
    <sheet name="М 01-02" sheetId="16" r:id="rId11"/>
    <sheet name="ФД 03-04" sheetId="17" r:id="rId12"/>
    <sheet name="ФМ 03-04" sheetId="18" r:id="rId13"/>
    <sheet name="ФМ 01-02" sheetId="19" r:id="rId14"/>
    <sheet name="ОбщЖ" sheetId="22" r:id="rId15"/>
    <sheet name="ОбщМ" sheetId="23" r:id="rId16"/>
    <sheet name="ОБЩ" sheetId="24" r:id="rId17"/>
  </sheets>
  <definedNames>
    <definedName name="_xlnm.Print_Area" localSheetId="2">Список!$A$1:$E$66</definedName>
  </definedNames>
  <calcPr calcId="124519"/>
</workbook>
</file>

<file path=xl/calcChain.xml><?xml version="1.0" encoding="utf-8"?>
<calcChain xmlns="http://schemas.openxmlformats.org/spreadsheetml/2006/main">
  <c r="Z67" i="24"/>
  <c r="Z17"/>
  <c r="Z18"/>
  <c r="Z25"/>
  <c r="Z26"/>
  <c r="Z28"/>
  <c r="Z29"/>
  <c r="Z33"/>
  <c r="Z54"/>
  <c r="Z55"/>
  <c r="Z56"/>
  <c r="Z59"/>
  <c r="Z60"/>
  <c r="Z61"/>
  <c r="Z62"/>
  <c r="Z63"/>
  <c r="Z64"/>
  <c r="Z65"/>
  <c r="Z66"/>
  <c r="Z68"/>
  <c r="Y71"/>
  <c r="Y72" s="1"/>
  <c r="X71"/>
  <c r="X72" s="1"/>
  <c r="W71"/>
  <c r="W72" s="1"/>
  <c r="V71"/>
  <c r="V72" s="1"/>
  <c r="U71"/>
  <c r="U72" s="1"/>
  <c r="T71"/>
  <c r="T72" s="1"/>
  <c r="S71"/>
  <c r="S72" s="1"/>
  <c r="R71"/>
  <c r="R72" s="1"/>
  <c r="Q71"/>
  <c r="Q72" s="1"/>
  <c r="P71"/>
  <c r="P72" s="1"/>
  <c r="O71"/>
  <c r="O72" s="1"/>
  <c r="N71"/>
  <c r="N72" s="1"/>
  <c r="M71"/>
  <c r="M72" s="1"/>
  <c r="L71"/>
  <c r="L72" s="1"/>
  <c r="K71"/>
  <c r="K72" s="1"/>
  <c r="J71"/>
  <c r="J72" s="1"/>
  <c r="I71"/>
  <c r="I72" s="1"/>
  <c r="H71"/>
  <c r="H72" s="1"/>
  <c r="G71"/>
  <c r="G72" s="1"/>
  <c r="F71"/>
  <c r="F72" s="1"/>
  <c r="AA67" s="1"/>
  <c r="Z70"/>
  <c r="Z69"/>
  <c r="Z58"/>
  <c r="Z57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2"/>
  <c r="Z31"/>
  <c r="Z30"/>
  <c r="Z27"/>
  <c r="Z24"/>
  <c r="Z23"/>
  <c r="Z22"/>
  <c r="Z21"/>
  <c r="Z20"/>
  <c r="Z19"/>
  <c r="Z16"/>
  <c r="Z15"/>
  <c r="Z14"/>
  <c r="Z46" i="23"/>
  <c r="Z49"/>
  <c r="Z50"/>
  <c r="Z19"/>
  <c r="Z17"/>
  <c r="Z15"/>
  <c r="Z25"/>
  <c r="Z26"/>
  <c r="Z23"/>
  <c r="Z27"/>
  <c r="Z28"/>
  <c r="Z29"/>
  <c r="Z30"/>
  <c r="Z31"/>
  <c r="Z37"/>
  <c r="Z39"/>
  <c r="Z40"/>
  <c r="Z15" i="22"/>
  <c r="Z18"/>
  <c r="Z16"/>
  <c r="Z19"/>
  <c r="Z21"/>
  <c r="Z22"/>
  <c r="Z24"/>
  <c r="Z25"/>
  <c r="Z26"/>
  <c r="Z27"/>
  <c r="Z28"/>
  <c r="Z29"/>
  <c r="Z20"/>
  <c r="Z23"/>
  <c r="Z30"/>
  <c r="Z31"/>
  <c r="Z32"/>
  <c r="Z33"/>
  <c r="Z17"/>
  <c r="Y51" i="23"/>
  <c r="Y52" s="1"/>
  <c r="X51"/>
  <c r="X52" s="1"/>
  <c r="W51"/>
  <c r="W52" s="1"/>
  <c r="V51"/>
  <c r="V52" s="1"/>
  <c r="U51"/>
  <c r="U52" s="1"/>
  <c r="T51"/>
  <c r="T52" s="1"/>
  <c r="S51"/>
  <c r="S52" s="1"/>
  <c r="R51"/>
  <c r="R52" s="1"/>
  <c r="Q51"/>
  <c r="Q52" s="1"/>
  <c r="P51"/>
  <c r="P52" s="1"/>
  <c r="O51"/>
  <c r="O52" s="1"/>
  <c r="N51"/>
  <c r="N52" s="1"/>
  <c r="M51"/>
  <c r="M52" s="1"/>
  <c r="L51"/>
  <c r="L52" s="1"/>
  <c r="K51"/>
  <c r="K52" s="1"/>
  <c r="J51"/>
  <c r="J52" s="1"/>
  <c r="I51"/>
  <c r="I52" s="1"/>
  <c r="H51"/>
  <c r="H52" s="1"/>
  <c r="G51"/>
  <c r="G52" s="1"/>
  <c r="F51"/>
  <c r="F52" s="1"/>
  <c r="Z45"/>
  <c r="Z42"/>
  <c r="Z41"/>
  <c r="Z38"/>
  <c r="Z35"/>
  <c r="Z32"/>
  <c r="Z33"/>
  <c r="Z22"/>
  <c r="Z24"/>
  <c r="Z18"/>
  <c r="Z14"/>
  <c r="Z44"/>
  <c r="Z36"/>
  <c r="Z21"/>
  <c r="Z20"/>
  <c r="Z16"/>
  <c r="Z48"/>
  <c r="Z47"/>
  <c r="Z43"/>
  <c r="Z34"/>
  <c r="Z14" i="22"/>
  <c r="Y34"/>
  <c r="Y35" s="1"/>
  <c r="X34"/>
  <c r="X35" s="1"/>
  <c r="W34"/>
  <c r="W35" s="1"/>
  <c r="V34"/>
  <c r="V35" s="1"/>
  <c r="U34"/>
  <c r="U35" s="1"/>
  <c r="T34"/>
  <c r="T35" s="1"/>
  <c r="S34"/>
  <c r="S35" s="1"/>
  <c r="R34"/>
  <c r="R35" s="1"/>
  <c r="Q34"/>
  <c r="Q35" s="1"/>
  <c r="P34"/>
  <c r="P35" s="1"/>
  <c r="O34"/>
  <c r="O35" s="1"/>
  <c r="N34"/>
  <c r="N35" s="1"/>
  <c r="M34"/>
  <c r="M35" s="1"/>
  <c r="L34"/>
  <c r="L35" s="1"/>
  <c r="K34"/>
  <c r="K35" s="1"/>
  <c r="J34"/>
  <c r="J35" s="1"/>
  <c r="I34"/>
  <c r="I35" s="1"/>
  <c r="H34"/>
  <c r="H35" s="1"/>
  <c r="G34"/>
  <c r="G35" s="1"/>
  <c r="F34"/>
  <c r="F35" s="1"/>
  <c r="Z25" i="14"/>
  <c r="Z24"/>
  <c r="Z26"/>
  <c r="Z23"/>
  <c r="Z27"/>
  <c r="Z15"/>
  <c r="Z17"/>
  <c r="Z16"/>
  <c r="Z19"/>
  <c r="Z18"/>
  <c r="Z20"/>
  <c r="Z21"/>
  <c r="Z22"/>
  <c r="AA18" i="24" l="1"/>
  <c r="AA68"/>
  <c r="AA65"/>
  <c r="AA63"/>
  <c r="AA61"/>
  <c r="AA59"/>
  <c r="AA55"/>
  <c r="AA33"/>
  <c r="AA28"/>
  <c r="AA25"/>
  <c r="AA17"/>
  <c r="AA66"/>
  <c r="AA64"/>
  <c r="AA62"/>
  <c r="AA60"/>
  <c r="AA56"/>
  <c r="AA54"/>
  <c r="AA29"/>
  <c r="AA26"/>
  <c r="AA69"/>
  <c r="AA57"/>
  <c r="AA52"/>
  <c r="AA50"/>
  <c r="AA48"/>
  <c r="AA46"/>
  <c r="AA44"/>
  <c r="AA42"/>
  <c r="AA40"/>
  <c r="AA38"/>
  <c r="AA36"/>
  <c r="AA34"/>
  <c r="AA31"/>
  <c r="AA27"/>
  <c r="AA23"/>
  <c r="AA21"/>
  <c r="AA19"/>
  <c r="AA15"/>
  <c r="AA70"/>
  <c r="AA58"/>
  <c r="AA53"/>
  <c r="AA51"/>
  <c r="AA49"/>
  <c r="AA47"/>
  <c r="AA45"/>
  <c r="AA43"/>
  <c r="AA41"/>
  <c r="AA39"/>
  <c r="AA37"/>
  <c r="AA35"/>
  <c r="AA32"/>
  <c r="AA30"/>
  <c r="AA24"/>
  <c r="AA22"/>
  <c r="AA20"/>
  <c r="AA16"/>
  <c r="AA14"/>
  <c r="AA29" i="22"/>
  <c r="AA19"/>
  <c r="AA24"/>
  <c r="AA27"/>
  <c r="AA25"/>
  <c r="AA22"/>
  <c r="AA33"/>
  <c r="AA18"/>
  <c r="AA14"/>
  <c r="AA30"/>
  <c r="AA20"/>
  <c r="AA28"/>
  <c r="AA26"/>
  <c r="AA17"/>
  <c r="AA32"/>
  <c r="AA16"/>
  <c r="AA15"/>
  <c r="AA31"/>
  <c r="AA23"/>
  <c r="AA40" i="23"/>
  <c r="AA37"/>
  <c r="AA30"/>
  <c r="AA28"/>
  <c r="AA23"/>
  <c r="AA25"/>
  <c r="AA17"/>
  <c r="AA50"/>
  <c r="AA46"/>
  <c r="AA36"/>
  <c r="AA20"/>
  <c r="AA48"/>
  <c r="AA43"/>
  <c r="AA34"/>
  <c r="AA39"/>
  <c r="AA31"/>
  <c r="AA29"/>
  <c r="AA27"/>
  <c r="AA26"/>
  <c r="AA15"/>
  <c r="AA19"/>
  <c r="AA49"/>
  <c r="AA45"/>
  <c r="AA42"/>
  <c r="AA41"/>
  <c r="AA38"/>
  <c r="AA35"/>
  <c r="AA32"/>
  <c r="AA33"/>
  <c r="AA22"/>
  <c r="AA24"/>
  <c r="AA18"/>
  <c r="AA14"/>
  <c r="AA44"/>
  <c r="AA21"/>
  <c r="AA16"/>
  <c r="AA47"/>
  <c r="AA21" i="22"/>
  <c r="Z26" i="16"/>
  <c r="Z17"/>
  <c r="Z18"/>
  <c r="Z19"/>
  <c r="Z16"/>
  <c r="Z27"/>
  <c r="Z24"/>
  <c r="Y28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Z25"/>
  <c r="Z23"/>
  <c r="Z14"/>
  <c r="Z20"/>
  <c r="Z15"/>
  <c r="Z21"/>
  <c r="Z22"/>
  <c r="Y15" i="15"/>
  <c r="Y16" s="1"/>
  <c r="X15"/>
  <c r="X16" s="1"/>
  <c r="W15"/>
  <c r="W16" s="1"/>
  <c r="V15"/>
  <c r="V16" s="1"/>
  <c r="U15"/>
  <c r="U16" s="1"/>
  <c r="T15"/>
  <c r="T16" s="1"/>
  <c r="S15"/>
  <c r="S16" s="1"/>
  <c r="R15"/>
  <c r="R16" s="1"/>
  <c r="Q15"/>
  <c r="Q16" s="1"/>
  <c r="P15"/>
  <c r="P16" s="1"/>
  <c r="O15"/>
  <c r="O16" s="1"/>
  <c r="N15"/>
  <c r="N16" s="1"/>
  <c r="M15"/>
  <c r="M16" s="1"/>
  <c r="L15"/>
  <c r="L16" s="1"/>
  <c r="K15"/>
  <c r="K16" s="1"/>
  <c r="J15"/>
  <c r="J16" s="1"/>
  <c r="I15"/>
  <c r="I16" s="1"/>
  <c r="H15"/>
  <c r="H16" s="1"/>
  <c r="G15"/>
  <c r="G16" s="1"/>
  <c r="F15"/>
  <c r="F16" s="1"/>
  <c r="Z14"/>
  <c r="Y28" i="14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Z14"/>
  <c r="Y21" i="13"/>
  <c r="Y22" s="1"/>
  <c r="X21"/>
  <c r="X22" s="1"/>
  <c r="W21"/>
  <c r="W22" s="1"/>
  <c r="V21"/>
  <c r="V22" s="1"/>
  <c r="U21"/>
  <c r="U22" s="1"/>
  <c r="T21"/>
  <c r="T22" s="1"/>
  <c r="S21"/>
  <c r="S22" s="1"/>
  <c r="R21"/>
  <c r="R22" s="1"/>
  <c r="Q21"/>
  <c r="Q22" s="1"/>
  <c r="P21"/>
  <c r="P22" s="1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Z20"/>
  <c r="Z19"/>
  <c r="Z15"/>
  <c r="Z17"/>
  <c r="Z16"/>
  <c r="Z18"/>
  <c r="Z14"/>
  <c r="Y19" i="12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Z17"/>
  <c r="Z16"/>
  <c r="Z14"/>
  <c r="Z15"/>
  <c r="Z18"/>
  <c r="Y18" i="11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Z14"/>
  <c r="Z17"/>
  <c r="Z16"/>
  <c r="Z15"/>
  <c r="Y18" i="10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Z17"/>
  <c r="Z16"/>
  <c r="Z14"/>
  <c r="Z15"/>
  <c r="Y22" i="9"/>
  <c r="Y23" s="1"/>
  <c r="X22"/>
  <c r="X23" s="1"/>
  <c r="W22"/>
  <c r="W23" s="1"/>
  <c r="V22"/>
  <c r="V23" s="1"/>
  <c r="U22"/>
  <c r="U23" s="1"/>
  <c r="T22"/>
  <c r="T23" s="1"/>
  <c r="S22"/>
  <c r="S23" s="1"/>
  <c r="R22"/>
  <c r="R23" s="1"/>
  <c r="Q22"/>
  <c r="Q23" s="1"/>
  <c r="P22"/>
  <c r="P23" s="1"/>
  <c r="O22"/>
  <c r="O23" s="1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Z21"/>
  <c r="Z20"/>
  <c r="Z15"/>
  <c r="Z19"/>
  <c r="Z18"/>
  <c r="Z17"/>
  <c r="Z16"/>
  <c r="Z14"/>
  <c r="AA25" i="14" l="1"/>
  <c r="AA24"/>
  <c r="AA26"/>
  <c r="AA23"/>
  <c r="AA27"/>
  <c r="AA15"/>
  <c r="AA19"/>
  <c r="AA20"/>
  <c r="AA22"/>
  <c r="AA17"/>
  <c r="AA16"/>
  <c r="AA18"/>
  <c r="AA21"/>
  <c r="AA26" i="16"/>
  <c r="AA16"/>
  <c r="AA27"/>
  <c r="AA19"/>
  <c r="AA17"/>
  <c r="AA24"/>
  <c r="AA18"/>
  <c r="AA23"/>
  <c r="AA14"/>
  <c r="AA22"/>
  <c r="AA21"/>
  <c r="AA25"/>
  <c r="AA20"/>
  <c r="AA15"/>
  <c r="AA14" i="15"/>
  <c r="AA14" i="14"/>
  <c r="AA17" i="13"/>
  <c r="AA15"/>
  <c r="AA20"/>
  <c r="AA19"/>
  <c r="AA16"/>
  <c r="AA18"/>
  <c r="AA14"/>
  <c r="AA17" i="12"/>
  <c r="AA14"/>
  <c r="AA16"/>
  <c r="AA15"/>
  <c r="AA18"/>
  <c r="AA17" i="11"/>
  <c r="AA14"/>
  <c r="AA16"/>
  <c r="AA15"/>
  <c r="AA15" i="10"/>
  <c r="AA17"/>
  <c r="AA14"/>
  <c r="AA16"/>
  <c r="AA15" i="9"/>
  <c r="AA17"/>
  <c r="AA19"/>
  <c r="AA21"/>
  <c r="AA18"/>
  <c r="AA14"/>
  <c r="AA20"/>
  <c r="AA16"/>
</calcChain>
</file>

<file path=xl/sharedStrings.xml><?xml version="1.0" encoding="utf-8"?>
<sst xmlns="http://schemas.openxmlformats.org/spreadsheetml/2006/main" count="1294" uniqueCount="172">
  <si>
    <t>№</t>
  </si>
  <si>
    <t>Фамилия, Имя</t>
  </si>
  <si>
    <t>Г.р.</t>
  </si>
  <si>
    <t>Трасса №</t>
  </si>
  <si>
    <t>Судья_____________________</t>
  </si>
  <si>
    <t>Сектор __</t>
  </si>
  <si>
    <t>4 черная</t>
  </si>
  <si>
    <t>1 синяя</t>
  </si>
  <si>
    <t>3 красная</t>
  </si>
  <si>
    <t>2 оранжевая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</si>
  <si>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</si>
  <si>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</si>
  <si>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</si>
  <si>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</si>
  <si>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</si>
  <si>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</si>
  <si>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</si>
  <si>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</si>
  <si>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</si>
  <si>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</si>
  <si>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Тренер</t>
  </si>
  <si>
    <t>Поп</t>
  </si>
  <si>
    <t>поп</t>
  </si>
  <si>
    <t>"Детско-юношеская спортивная школа Грань"</t>
  </si>
  <si>
    <t xml:space="preserve"> ПРОТОКОЛ </t>
  </si>
  <si>
    <t xml:space="preserve"> "Веселый боулдер"</t>
  </si>
  <si>
    <t>(дисциплина боулдеринг)</t>
  </si>
  <si>
    <t>г. Новокузнецк</t>
  </si>
  <si>
    <t>4-5 января 2016 г.</t>
  </si>
  <si>
    <t>Девочки  2007 г.р. и младше</t>
  </si>
  <si>
    <t>Бон</t>
  </si>
  <si>
    <t>Комитет по физической культуре, спорту и туризму администрации города Новокузнецка</t>
  </si>
  <si>
    <t>Муниципальное автономное образовательное учреждение дополнительного образования</t>
  </si>
  <si>
    <t>Первенство города Новокузнецка по  скалолазанию</t>
  </si>
  <si>
    <t>Мальчики  2007 г.р. и младше</t>
  </si>
  <si>
    <t xml:space="preserve">Главный судья                                                        </t>
  </si>
  <si>
    <t>/Дуплинская Е.О., СС2К,  г. Новокузнецк/</t>
  </si>
  <si>
    <t xml:space="preserve">Главный секретарь                                                    </t>
  </si>
  <si>
    <t>/Ларионова И.А ., СС1К,  г. Новокузнецк/</t>
  </si>
  <si>
    <t>Вып.</t>
  </si>
  <si>
    <t>разр.</t>
  </si>
  <si>
    <t>Девочки  2005-2006 г.р.</t>
  </si>
  <si>
    <t>Мальчики  2005-2006 г.р.</t>
  </si>
  <si>
    <t>Девочки  2003-2004 г.р.</t>
  </si>
  <si>
    <t>Мальчики  2003-2004 г.р.</t>
  </si>
  <si>
    <t xml:space="preserve">Девочки  2001-2002 г.р. </t>
  </si>
  <si>
    <t xml:space="preserve">Мальчики  2001-2002 г.р. </t>
  </si>
  <si>
    <t>Шумкина Екатерина</t>
  </si>
  <si>
    <t>б/р</t>
  </si>
  <si>
    <t>Калина Ю.В.</t>
  </si>
  <si>
    <t>Молчанова Виктория</t>
  </si>
  <si>
    <t>Федорова Дарья</t>
  </si>
  <si>
    <t>Ларионова И.А.</t>
  </si>
  <si>
    <t>Исаченко Алиса</t>
  </si>
  <si>
    <t>Дуплинская Е.О.</t>
  </si>
  <si>
    <t>Ильиных Дарья</t>
  </si>
  <si>
    <t>Писаренко Екатерина</t>
  </si>
  <si>
    <t>Горбатенко Виктория</t>
  </si>
  <si>
    <t>Фомина Екатерина</t>
  </si>
  <si>
    <t>Коленко Диана</t>
  </si>
  <si>
    <t>Исаченко Злата</t>
  </si>
  <si>
    <t>3-ю</t>
  </si>
  <si>
    <t>Соловьев Матвей</t>
  </si>
  <si>
    <t>Худяков Егор</t>
  </si>
  <si>
    <t>Дуплинский Савелий</t>
  </si>
  <si>
    <t>Лейко Владислав</t>
  </si>
  <si>
    <t>Обметко Дмитрий</t>
  </si>
  <si>
    <t>Елкин Данил</t>
  </si>
  <si>
    <t>Наумов Тимофей</t>
  </si>
  <si>
    <t>Теребенини  Алексей</t>
  </si>
  <si>
    <t>Донцов Александр</t>
  </si>
  <si>
    <t>Оглезнев Михаил</t>
  </si>
  <si>
    <t>1-ю</t>
  </si>
  <si>
    <t>Донцов Владимир</t>
  </si>
  <si>
    <t>Красуцкий Алексей</t>
  </si>
  <si>
    <t>Смирнов Георгий</t>
  </si>
  <si>
    <t>Антонова Кристина</t>
  </si>
  <si>
    <t>2-ю</t>
  </si>
  <si>
    <t>Чащина О.Н.</t>
  </si>
  <si>
    <t>Алексеева Екатерина</t>
  </si>
  <si>
    <t>Но Алиса</t>
  </si>
  <si>
    <t>Торопенко Анастасия</t>
  </si>
  <si>
    <t>Чащина Софья</t>
  </si>
  <si>
    <t>Гвоздева Регина</t>
  </si>
  <si>
    <t>Шарофова Амина</t>
  </si>
  <si>
    <t>Марков Никита</t>
  </si>
  <si>
    <t>Горлов Владислав</t>
  </si>
  <si>
    <t>Макеев Михаил</t>
  </si>
  <si>
    <t>Ларченко Матвей</t>
  </si>
  <si>
    <t>Яковлев Вячеслав</t>
  </si>
  <si>
    <t>Суховольский Вениамин</t>
  </si>
  <si>
    <t>Короткий Владимир</t>
  </si>
  <si>
    <t>Миничев Александр</t>
  </si>
  <si>
    <t>Мячина Валерия</t>
  </si>
  <si>
    <t>Штайгер Екатерина</t>
  </si>
  <si>
    <t>Копеина Маргарита</t>
  </si>
  <si>
    <t>Глобина Елена</t>
  </si>
  <si>
    <t>Пак Валерия</t>
  </si>
  <si>
    <t>Михайлов Михаил</t>
  </si>
  <si>
    <t>Бардин Вадим</t>
  </si>
  <si>
    <t>Поликанов Данил</t>
  </si>
  <si>
    <t>Шведов Андрей</t>
  </si>
  <si>
    <t>Шахова Екатерина</t>
  </si>
  <si>
    <t>Петрова Ксения</t>
  </si>
  <si>
    <t>Гавриленко Елена</t>
  </si>
  <si>
    <t>Шестернев Андрей</t>
  </si>
  <si>
    <t>Милентева Элеонора</t>
  </si>
  <si>
    <t>Суздальцева П.А.</t>
  </si>
  <si>
    <t>Терин Иван</t>
  </si>
  <si>
    <t>Баранчук Владислав</t>
  </si>
  <si>
    <t>Селихов Андрей</t>
  </si>
  <si>
    <t>Балагуров Леонид</t>
  </si>
  <si>
    <t>Старт.</t>
  </si>
  <si>
    <t>Фамилия</t>
  </si>
  <si>
    <t>год</t>
  </si>
  <si>
    <t>попытки</t>
  </si>
  <si>
    <t>ТОР</t>
  </si>
  <si>
    <t>Роспись</t>
  </si>
  <si>
    <t>имя</t>
  </si>
  <si>
    <t>рожд</t>
  </si>
  <si>
    <t>Бонус</t>
  </si>
  <si>
    <t>___________________________</t>
  </si>
  <si>
    <t>____________________________</t>
  </si>
  <si>
    <t>подпись</t>
  </si>
  <si>
    <t>Фамилия И.О.</t>
  </si>
  <si>
    <t>Трасса № 1</t>
  </si>
  <si>
    <t>Трасса № 3</t>
  </si>
  <si>
    <t>Трасса № 2</t>
  </si>
  <si>
    <t xml:space="preserve">Судья трасс </t>
  </si>
  <si>
    <t>Мальчики  2001-2002 г.р.</t>
  </si>
  <si>
    <t>Сизова Кристина</t>
  </si>
  <si>
    <t>Ракин Егор</t>
  </si>
  <si>
    <t>Фоминых Дмитрий</t>
  </si>
  <si>
    <t>Тиссен Андрей</t>
  </si>
  <si>
    <t>Копцева Анна</t>
  </si>
  <si>
    <t>Тещина Екатерина</t>
  </si>
  <si>
    <t>Черных Вадим</t>
  </si>
  <si>
    <t>Полосухин Денис</t>
  </si>
  <si>
    <t>Ямников Никита</t>
  </si>
  <si>
    <t>Ермолаев Данил</t>
  </si>
  <si>
    <t>Леоненко Михаил</t>
  </si>
  <si>
    <t>Бурменков Евгений</t>
  </si>
  <si>
    <t>Тарманов Алексей</t>
  </si>
  <si>
    <t>Миронова Анастасия</t>
  </si>
  <si>
    <t>Кобякова Екатерина</t>
  </si>
  <si>
    <t>Шайдук Виктор</t>
  </si>
  <si>
    <t>Логунов Мстислав</t>
  </si>
  <si>
    <t>Трофимов Дмитрий</t>
  </si>
  <si>
    <t>Лысякова Валерия</t>
  </si>
  <si>
    <t>Попов Данил</t>
  </si>
  <si>
    <t>Ашурова Анастасия</t>
  </si>
  <si>
    <t>Проскурин А.В.</t>
  </si>
  <si>
    <t>Потанин Артём</t>
  </si>
  <si>
    <t>Волков Александр</t>
  </si>
  <si>
    <t>Бушуев Алексей</t>
  </si>
  <si>
    <t>Лысак Александр</t>
  </si>
  <si>
    <t>Третьяков Илья</t>
  </si>
  <si>
    <t>Моисеев Алексей</t>
  </si>
  <si>
    <t>Старинков Александр</t>
  </si>
  <si>
    <t>Тайленкулов Федор</t>
  </si>
  <si>
    <t>Штайгер Герман</t>
  </si>
  <si>
    <t>Группа № 2  (12.00-13.30)</t>
  </si>
  <si>
    <t>Группа№ 1  (10.00-11-30)</t>
  </si>
  <si>
    <t>Сизиков Олег</t>
  </si>
  <si>
    <t>Петров Максим</t>
  </si>
  <si>
    <t>Чертков Дмимтрий</t>
  </si>
  <si>
    <t>н/я</t>
  </si>
  <si>
    <t>Место</t>
  </si>
  <si>
    <t>Женщины</t>
  </si>
  <si>
    <t>Мужчины</t>
  </si>
  <si>
    <t>разряд</t>
  </si>
  <si>
    <t>Мужчины и Женщины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</si>
</sst>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</cellStyleXfs>
  <cellXfs count="12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0" xfId="0" quotePrefix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2" fontId="0" fillId="0" borderId="3" xfId="0" applyNumberFormat="1" applyFill="1" applyBorder="1"/>
    <xf numFmtId="0" fontId="0" fillId="0" borderId="2" xfId="0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Alignment="1">
      <alignment horizontal="center"/>
    </xf>
    <xf numFmtId="0" fontId="0" fillId="0" borderId="2" xfId="0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Border="1"/>
    <xf numFmtId="0" fontId="20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0" borderId="3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view="pageLayout" workbookViewId="0">
      <selection sqref="A1:G48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3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00" t="s">
        <v>162</v>
      </c>
      <c r="B1" s="100"/>
      <c r="C1" s="101" t="s">
        <v>4</v>
      </c>
      <c r="D1" s="101"/>
      <c r="E1" s="101"/>
      <c r="F1" s="101"/>
      <c r="G1" s="1" t="s">
        <v>5</v>
      </c>
    </row>
    <row r="2" spans="1:7">
      <c r="A2" s="6"/>
      <c r="C2" s="2"/>
    </row>
    <row r="3" spans="1:7">
      <c r="A3" s="102" t="s">
        <v>0</v>
      </c>
      <c r="B3" s="102" t="s">
        <v>1</v>
      </c>
      <c r="C3" s="102" t="s">
        <v>2</v>
      </c>
      <c r="D3" s="102" t="s">
        <v>3</v>
      </c>
      <c r="E3" s="102"/>
      <c r="F3" s="102"/>
      <c r="G3" s="102"/>
    </row>
    <row r="4" spans="1:7">
      <c r="A4" s="102"/>
      <c r="B4" s="102"/>
      <c r="C4" s="102"/>
      <c r="D4" s="80" t="s">
        <v>7</v>
      </c>
      <c r="E4" s="80" t="s">
        <v>9</v>
      </c>
      <c r="F4" s="80" t="s">
        <v>8</v>
      </c>
      <c r="G4" s="80" t="s">
        <v>6</v>
      </c>
    </row>
    <row r="5" spans="1:7">
      <c r="A5" s="81">
        <v>1</v>
      </c>
      <c r="B5" s="53" t="s">
        <v>70</v>
      </c>
      <c r="C5" s="50">
        <v>2004</v>
      </c>
      <c r="D5" s="50"/>
      <c r="E5" s="50"/>
      <c r="F5" s="82"/>
      <c r="G5" s="82"/>
    </row>
    <row r="6" spans="1:7">
      <c r="A6" s="81">
        <v>2</v>
      </c>
      <c r="B6" s="53" t="s">
        <v>71</v>
      </c>
      <c r="C6" s="50">
        <v>2004</v>
      </c>
      <c r="D6" s="50"/>
      <c r="E6" s="50"/>
      <c r="F6" s="82"/>
      <c r="G6" s="82"/>
    </row>
    <row r="7" spans="1:7">
      <c r="A7" s="81">
        <v>3</v>
      </c>
      <c r="B7" s="53" t="s">
        <v>132</v>
      </c>
      <c r="C7" s="50">
        <v>2004</v>
      </c>
      <c r="D7" s="50"/>
      <c r="E7" s="50"/>
      <c r="F7" s="82"/>
      <c r="G7" s="82"/>
    </row>
    <row r="8" spans="1:7">
      <c r="A8" s="81">
        <v>4</v>
      </c>
      <c r="B8" s="53" t="s">
        <v>89</v>
      </c>
      <c r="C8" s="50">
        <v>2003</v>
      </c>
      <c r="D8" s="50"/>
      <c r="E8" s="50"/>
      <c r="F8" s="82"/>
      <c r="G8" s="82"/>
    </row>
    <row r="9" spans="1:7">
      <c r="A9" s="81">
        <v>5</v>
      </c>
      <c r="B9" s="53" t="s">
        <v>90</v>
      </c>
      <c r="C9" s="50">
        <v>2003</v>
      </c>
      <c r="D9" s="50"/>
      <c r="E9" s="50"/>
      <c r="F9" s="82"/>
      <c r="G9" s="82"/>
    </row>
    <row r="10" spans="1:7">
      <c r="A10" s="81">
        <v>6</v>
      </c>
      <c r="B10" s="53" t="s">
        <v>137</v>
      </c>
      <c r="C10" s="50">
        <v>2004</v>
      </c>
      <c r="D10" s="50"/>
      <c r="E10" s="50"/>
      <c r="F10" s="82"/>
      <c r="G10" s="82"/>
    </row>
    <row r="11" spans="1:7">
      <c r="A11" s="81">
        <v>7</v>
      </c>
      <c r="B11" s="53" t="s">
        <v>91</v>
      </c>
      <c r="C11" s="50">
        <v>2003</v>
      </c>
      <c r="D11" s="50"/>
      <c r="E11" s="50"/>
      <c r="F11" s="82"/>
      <c r="G11" s="82"/>
    </row>
    <row r="12" spans="1:7">
      <c r="A12" s="81">
        <v>8</v>
      </c>
      <c r="B12" s="53" t="s">
        <v>92</v>
      </c>
      <c r="C12" s="50">
        <v>2003</v>
      </c>
      <c r="D12" s="50"/>
      <c r="E12" s="50"/>
      <c r="F12" s="82"/>
      <c r="G12" s="82"/>
    </row>
    <row r="13" spans="1:7">
      <c r="A13" s="81">
        <v>9</v>
      </c>
      <c r="B13" s="53" t="s">
        <v>105</v>
      </c>
      <c r="C13" s="50">
        <v>2004</v>
      </c>
      <c r="D13" s="54"/>
      <c r="E13" s="54"/>
      <c r="F13" s="82"/>
      <c r="G13" s="82"/>
    </row>
    <row r="14" spans="1:7">
      <c r="A14" s="81">
        <v>10</v>
      </c>
      <c r="B14" s="53" t="s">
        <v>111</v>
      </c>
      <c r="C14" s="50">
        <v>2003</v>
      </c>
      <c r="D14" s="54"/>
      <c r="E14" s="54"/>
      <c r="F14" s="82"/>
      <c r="G14" s="82"/>
    </row>
    <row r="15" spans="1:7">
      <c r="A15" s="81">
        <v>11</v>
      </c>
      <c r="B15" s="53" t="s">
        <v>140</v>
      </c>
      <c r="C15" s="50">
        <v>2003</v>
      </c>
      <c r="D15" s="50"/>
      <c r="E15" s="50"/>
      <c r="F15" s="82"/>
      <c r="G15" s="82"/>
    </row>
    <row r="16" spans="1:7">
      <c r="A16" s="81">
        <v>12</v>
      </c>
      <c r="B16" s="53" t="s">
        <v>138</v>
      </c>
      <c r="C16" s="50">
        <v>2004</v>
      </c>
      <c r="D16" s="50"/>
      <c r="E16" s="50"/>
      <c r="F16" s="82"/>
      <c r="G16" s="82"/>
    </row>
    <row r="17" spans="1:7">
      <c r="A17" s="81">
        <v>13</v>
      </c>
      <c r="B17" s="53" t="s">
        <v>146</v>
      </c>
      <c r="C17" s="50">
        <v>2003</v>
      </c>
      <c r="D17" s="50"/>
      <c r="E17" s="50"/>
      <c r="F17" s="82"/>
      <c r="G17" s="82"/>
    </row>
    <row r="18" spans="1:7">
      <c r="A18" s="81">
        <v>14</v>
      </c>
      <c r="B18" s="53" t="s">
        <v>147</v>
      </c>
      <c r="C18" s="50">
        <v>2003</v>
      </c>
      <c r="D18" s="50"/>
      <c r="E18" s="50"/>
      <c r="F18" s="82"/>
      <c r="G18" s="82"/>
    </row>
    <row r="19" spans="1:7">
      <c r="A19" s="81">
        <v>15</v>
      </c>
      <c r="B19" s="53" t="s">
        <v>149</v>
      </c>
      <c r="C19" s="50">
        <v>2003</v>
      </c>
      <c r="D19" s="50"/>
      <c r="E19" s="50"/>
      <c r="F19" s="82"/>
      <c r="G19" s="82"/>
    </row>
    <row r="20" spans="1:7">
      <c r="A20" s="81">
        <v>16</v>
      </c>
      <c r="B20" s="53" t="s">
        <v>157</v>
      </c>
      <c r="C20" s="50">
        <v>2003</v>
      </c>
      <c r="D20" s="50"/>
      <c r="E20" s="50"/>
      <c r="F20" s="82"/>
      <c r="G20" s="82"/>
    </row>
    <row r="21" spans="1:7">
      <c r="A21" s="81">
        <v>17</v>
      </c>
      <c r="B21" s="53" t="s">
        <v>160</v>
      </c>
      <c r="C21" s="50">
        <v>2004</v>
      </c>
      <c r="D21" s="50"/>
      <c r="E21" s="50"/>
      <c r="F21" s="82"/>
      <c r="G21" s="82"/>
    </row>
    <row r="22" spans="1:7">
      <c r="A22" s="81">
        <v>18</v>
      </c>
      <c r="B22" s="53" t="s">
        <v>159</v>
      </c>
      <c r="C22" s="50">
        <v>2004</v>
      </c>
      <c r="D22" s="50"/>
      <c r="E22" s="50"/>
      <c r="F22" s="82"/>
      <c r="G22" s="82"/>
    </row>
    <row r="23" spans="1:7">
      <c r="A23" s="81">
        <v>19</v>
      </c>
      <c r="B23" s="53" t="s">
        <v>158</v>
      </c>
      <c r="C23" s="50">
        <v>2004</v>
      </c>
      <c r="D23" s="83"/>
      <c r="E23" s="84"/>
      <c r="F23" s="82"/>
      <c r="G23" s="82"/>
    </row>
    <row r="24" spans="1:7">
      <c r="A24" s="81">
        <v>20</v>
      </c>
      <c r="B24" s="53" t="s">
        <v>85</v>
      </c>
      <c r="C24" s="50">
        <v>2002</v>
      </c>
      <c r="D24" s="50"/>
      <c r="E24" s="50"/>
      <c r="F24" s="82"/>
      <c r="G24" s="82"/>
    </row>
    <row r="25" spans="1:7">
      <c r="A25" s="81">
        <v>21</v>
      </c>
      <c r="B25" s="53" t="s">
        <v>86</v>
      </c>
      <c r="C25" s="50">
        <v>2002</v>
      </c>
      <c r="D25" s="50"/>
      <c r="E25" s="50"/>
      <c r="F25" s="82"/>
      <c r="G25" s="82"/>
    </row>
    <row r="26" spans="1:7">
      <c r="A26" s="81">
        <v>22</v>
      </c>
      <c r="B26" s="53" t="s">
        <v>88</v>
      </c>
      <c r="C26" s="50">
        <v>2002</v>
      </c>
      <c r="D26" s="50"/>
      <c r="E26" s="50"/>
      <c r="F26" s="82"/>
      <c r="G26" s="82"/>
    </row>
    <row r="27" spans="1:7">
      <c r="A27" s="81">
        <v>23</v>
      </c>
      <c r="B27" s="53" t="s">
        <v>101</v>
      </c>
      <c r="C27" s="50">
        <v>2001</v>
      </c>
      <c r="D27" s="50"/>
      <c r="E27" s="50"/>
      <c r="F27" s="82"/>
      <c r="G27" s="82"/>
    </row>
    <row r="28" spans="1:7">
      <c r="A28" s="81">
        <v>24</v>
      </c>
      <c r="B28" s="53" t="s">
        <v>87</v>
      </c>
      <c r="C28" s="50">
        <v>2002</v>
      </c>
      <c r="D28" s="85"/>
      <c r="E28" s="50"/>
      <c r="F28" s="82"/>
      <c r="G28" s="82"/>
    </row>
    <row r="29" spans="1:7">
      <c r="A29" s="81">
        <v>25</v>
      </c>
      <c r="B29" s="53" t="s">
        <v>98</v>
      </c>
      <c r="C29" s="50">
        <v>2001</v>
      </c>
      <c r="D29" s="50"/>
      <c r="E29" s="50"/>
      <c r="F29" s="82"/>
      <c r="G29" s="82"/>
    </row>
    <row r="30" spans="1:7">
      <c r="A30" s="81">
        <v>26</v>
      </c>
      <c r="B30" s="53" t="s">
        <v>100</v>
      </c>
      <c r="C30" s="50">
        <v>2001</v>
      </c>
      <c r="D30" s="50"/>
      <c r="E30" s="50"/>
      <c r="F30" s="82"/>
      <c r="G30" s="82"/>
    </row>
    <row r="31" spans="1:7">
      <c r="A31" s="81">
        <v>27</v>
      </c>
      <c r="B31" s="53" t="s">
        <v>99</v>
      </c>
      <c r="C31" s="50">
        <v>2001</v>
      </c>
      <c r="D31" s="50"/>
      <c r="E31" s="50"/>
      <c r="F31" s="82"/>
      <c r="G31" s="82"/>
    </row>
    <row r="32" spans="1:7">
      <c r="A32" s="81">
        <v>28</v>
      </c>
      <c r="B32" s="53" t="s">
        <v>108</v>
      </c>
      <c r="C32" s="50">
        <v>2001</v>
      </c>
      <c r="D32" s="50"/>
      <c r="E32" s="50"/>
      <c r="F32" s="82"/>
      <c r="G32" s="82"/>
    </row>
    <row r="33" spans="1:7">
      <c r="A33" s="81">
        <v>29</v>
      </c>
      <c r="B33" s="53" t="s">
        <v>109</v>
      </c>
      <c r="C33" s="50">
        <v>2001</v>
      </c>
      <c r="D33" s="50"/>
      <c r="E33" s="50"/>
      <c r="F33" s="82"/>
      <c r="G33" s="82"/>
    </row>
    <row r="34" spans="1:7">
      <c r="A34" s="81">
        <v>30</v>
      </c>
      <c r="B34" s="53" t="s">
        <v>133</v>
      </c>
      <c r="C34" s="50">
        <v>2001</v>
      </c>
      <c r="D34" s="50"/>
      <c r="E34" s="50"/>
      <c r="F34" s="82"/>
      <c r="G34" s="82"/>
    </row>
    <row r="35" spans="1:7">
      <c r="A35" s="81">
        <v>31</v>
      </c>
      <c r="B35" s="53" t="s">
        <v>139</v>
      </c>
      <c r="C35" s="50">
        <v>2002</v>
      </c>
      <c r="D35" s="50"/>
      <c r="E35" s="50"/>
      <c r="F35" s="82"/>
      <c r="G35" s="82"/>
    </row>
    <row r="36" spans="1:7">
      <c r="A36" s="81">
        <v>32</v>
      </c>
      <c r="B36" s="53" t="s">
        <v>141</v>
      </c>
      <c r="C36" s="50">
        <v>2001</v>
      </c>
      <c r="D36" s="50"/>
      <c r="E36" s="50"/>
      <c r="F36" s="82"/>
      <c r="G36" s="82"/>
    </row>
    <row r="37" spans="1:7">
      <c r="A37" s="81">
        <v>33</v>
      </c>
      <c r="B37" s="53" t="s">
        <v>142</v>
      </c>
      <c r="C37" s="50">
        <v>2001</v>
      </c>
      <c r="D37" s="50"/>
      <c r="E37" s="50"/>
      <c r="F37" s="82"/>
      <c r="G37" s="82"/>
    </row>
    <row r="38" spans="1:7">
      <c r="A38" s="81">
        <v>34</v>
      </c>
      <c r="B38" s="53" t="s">
        <v>152</v>
      </c>
      <c r="C38" s="50">
        <v>2002</v>
      </c>
      <c r="D38" s="50"/>
      <c r="E38" s="50"/>
      <c r="F38" s="82"/>
      <c r="G38" s="82"/>
    </row>
    <row r="39" spans="1:7">
      <c r="A39" s="81">
        <v>35</v>
      </c>
      <c r="B39" s="53" t="s">
        <v>153</v>
      </c>
      <c r="C39" s="50">
        <v>2002</v>
      </c>
      <c r="D39" s="50"/>
      <c r="E39" s="50"/>
      <c r="F39" s="82"/>
      <c r="G39" s="82"/>
    </row>
    <row r="40" spans="1:7">
      <c r="A40" s="81">
        <v>36</v>
      </c>
      <c r="B40" s="53" t="s">
        <v>154</v>
      </c>
      <c r="C40" s="50">
        <v>2001</v>
      </c>
      <c r="D40" s="50"/>
      <c r="E40" s="50"/>
      <c r="F40" s="82"/>
      <c r="G40" s="82"/>
    </row>
    <row r="41" spans="1:7">
      <c r="A41" s="81">
        <v>37</v>
      </c>
      <c r="B41" s="53" t="s">
        <v>155</v>
      </c>
      <c r="C41" s="50">
        <v>2001</v>
      </c>
      <c r="D41" s="50"/>
      <c r="E41" s="50"/>
      <c r="F41" s="82"/>
      <c r="G41" s="82"/>
    </row>
    <row r="42" spans="1:7">
      <c r="A42" s="81">
        <v>38</v>
      </c>
      <c r="B42" s="53" t="s">
        <v>156</v>
      </c>
      <c r="C42" s="50">
        <v>2001</v>
      </c>
      <c r="D42" s="50"/>
      <c r="E42" s="50"/>
      <c r="F42" s="82"/>
      <c r="G42" s="82"/>
    </row>
    <row r="43" spans="1:7">
      <c r="A43" s="81">
        <v>39</v>
      </c>
      <c r="B43" s="53" t="s">
        <v>96</v>
      </c>
      <c r="C43" s="50">
        <v>2003</v>
      </c>
      <c r="D43" s="50"/>
      <c r="E43" s="50"/>
      <c r="F43" s="82"/>
      <c r="G43" s="82"/>
    </row>
    <row r="44" spans="1:7">
      <c r="A44" s="81">
        <v>40</v>
      </c>
      <c r="B44" s="53" t="s">
        <v>97</v>
      </c>
      <c r="C44" s="50"/>
      <c r="D44" s="50"/>
      <c r="E44" s="50"/>
      <c r="F44" s="82"/>
      <c r="G44" s="82"/>
    </row>
    <row r="45" spans="1:7">
      <c r="A45" s="81">
        <v>41</v>
      </c>
      <c r="B45" s="53" t="s">
        <v>106</v>
      </c>
      <c r="C45" s="50">
        <v>2004</v>
      </c>
      <c r="D45" s="54"/>
      <c r="E45" s="50"/>
      <c r="F45" s="82"/>
      <c r="G45" s="82"/>
    </row>
    <row r="46" spans="1:7">
      <c r="A46" s="81">
        <v>42</v>
      </c>
      <c r="B46" s="53" t="s">
        <v>134</v>
      </c>
      <c r="C46" s="50">
        <v>2004</v>
      </c>
      <c r="D46" s="50"/>
      <c r="E46" s="50"/>
      <c r="F46" s="82"/>
      <c r="G46" s="82"/>
    </row>
    <row r="47" spans="1:7">
      <c r="A47" s="81">
        <v>43</v>
      </c>
      <c r="B47" s="53" t="s">
        <v>148</v>
      </c>
      <c r="C47" s="50">
        <v>2003</v>
      </c>
      <c r="D47" s="50"/>
      <c r="E47" s="50"/>
      <c r="F47" s="82"/>
      <c r="G47" s="82"/>
    </row>
    <row r="48" spans="1:7">
      <c r="A48" s="81">
        <v>44</v>
      </c>
      <c r="B48" s="53" t="s">
        <v>150</v>
      </c>
      <c r="C48" s="50">
        <v>2003</v>
      </c>
      <c r="D48" s="50"/>
      <c r="E48" s="50"/>
      <c r="F48" s="82"/>
      <c r="G48" s="82"/>
    </row>
  </sheetData>
  <sortState ref="A5:H33">
    <sortCondition ref="B5:B33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selection activeCell="AA37" sqref="AA37"/>
    </sheetView>
  </sheetViews>
  <sheetFormatPr defaultRowHeight="15"/>
  <cols>
    <col min="1" max="1" width="5.42578125" customWidth="1"/>
    <col min="2" max="2" width="20.14062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9.1406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45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3" t="s">
        <v>102</v>
      </c>
      <c r="C14" s="50">
        <v>2001</v>
      </c>
      <c r="D14" s="50">
        <v>1</v>
      </c>
      <c r="E14" s="51" t="s">
        <v>54</v>
      </c>
      <c r="F14" s="10">
        <v>1</v>
      </c>
      <c r="G14" s="10">
        <v>1</v>
      </c>
      <c r="H14" s="10"/>
      <c r="I14" s="10"/>
      <c r="J14" s="10">
        <v>1</v>
      </c>
      <c r="K14" s="10">
        <v>1</v>
      </c>
      <c r="L14" s="10">
        <v>1</v>
      </c>
      <c r="M14" s="10"/>
      <c r="N14" s="10">
        <v>1</v>
      </c>
      <c r="O14" s="10">
        <v>1</v>
      </c>
      <c r="P14" s="10"/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/>
      <c r="Y14" s="10"/>
      <c r="Z14" s="36">
        <f t="shared" ref="Z14" si="0">SUM(F14:Y14)</f>
        <v>12</v>
      </c>
      <c r="AA14" s="40">
        <f>SUMPRODUCT(F14:Y14,$F$16:$Y$16)</f>
        <v>12000</v>
      </c>
    </row>
    <row r="15" spans="1:27" ht="15.75" hidden="1">
      <c r="A15" s="18"/>
      <c r="B15" s="10" t="s">
        <v>18</v>
      </c>
      <c r="C15" s="10"/>
      <c r="D15" s="10"/>
      <c r="E15" s="18"/>
      <c r="F15" s="10">
        <f>SUM(F14:F14)</f>
        <v>1</v>
      </c>
      <c r="G15" s="10">
        <f>SUM(G14:G14)</f>
        <v>1</v>
      </c>
      <c r="H15" s="10">
        <f>SUM(H14:H14)</f>
        <v>0</v>
      </c>
      <c r="I15" s="10">
        <f>SUM(I14:I14)</f>
        <v>0</v>
      </c>
      <c r="J15" s="10">
        <f>SUM(J14:J14)</f>
        <v>1</v>
      </c>
      <c r="K15" s="10">
        <f>SUM(K14:K14)</f>
        <v>1</v>
      </c>
      <c r="L15" s="10">
        <f>SUM(L14:L14)</f>
        <v>1</v>
      </c>
      <c r="M15" s="10">
        <f>SUM(M14:M14)</f>
        <v>0</v>
      </c>
      <c r="N15" s="10">
        <f>SUM(N14:N14)</f>
        <v>1</v>
      </c>
      <c r="O15" s="10">
        <f>SUM(O14:O14)</f>
        <v>1</v>
      </c>
      <c r="P15" s="10">
        <f>SUM(P14:P14)</f>
        <v>0</v>
      </c>
      <c r="Q15" s="10">
        <f>SUM(Q14:Q14)</f>
        <v>0</v>
      </c>
      <c r="R15" s="10">
        <f>SUM(R14:R14)</f>
        <v>1</v>
      </c>
      <c r="S15" s="10">
        <f>SUM(S14:S14)</f>
        <v>1</v>
      </c>
      <c r="T15" s="10">
        <f>SUM(T14:T14)</f>
        <v>1</v>
      </c>
      <c r="U15" s="10">
        <f>SUM(U14:U14)</f>
        <v>0</v>
      </c>
      <c r="V15" s="10">
        <f>SUM(V14:V14)</f>
        <v>1</v>
      </c>
      <c r="W15" s="10">
        <f>SUM(W14:W14)</f>
        <v>1</v>
      </c>
      <c r="X15" s="10">
        <f>SUM(X14:X14)</f>
        <v>0</v>
      </c>
      <c r="Y15" s="10">
        <f>SUM(Y14:Y14)</f>
        <v>0</v>
      </c>
      <c r="Z15" s="9"/>
      <c r="AA15" s="10"/>
    </row>
    <row r="16" spans="1:27" hidden="1">
      <c r="A16" s="7"/>
      <c r="B16" s="7" t="s">
        <v>19</v>
      </c>
      <c r="C16" s="7"/>
      <c r="D16" s="7"/>
      <c r="E16" s="7"/>
      <c r="F16" s="19">
        <f t="shared" ref="F16:Y16" si="1">IF(F15=0,0,$A$12/F15)</f>
        <v>1000</v>
      </c>
      <c r="G16" s="19">
        <f t="shared" si="1"/>
        <v>1000</v>
      </c>
      <c r="H16" s="19">
        <f t="shared" si="1"/>
        <v>0</v>
      </c>
      <c r="I16" s="19">
        <f t="shared" si="1"/>
        <v>0</v>
      </c>
      <c r="J16" s="19">
        <f t="shared" si="1"/>
        <v>1000</v>
      </c>
      <c r="K16" s="19">
        <f t="shared" si="1"/>
        <v>1000</v>
      </c>
      <c r="L16" s="19">
        <f t="shared" si="1"/>
        <v>1000</v>
      </c>
      <c r="M16" s="19">
        <f t="shared" si="1"/>
        <v>0</v>
      </c>
      <c r="N16" s="19">
        <f t="shared" si="1"/>
        <v>1000</v>
      </c>
      <c r="O16" s="19">
        <f t="shared" si="1"/>
        <v>1000</v>
      </c>
      <c r="P16" s="19">
        <f t="shared" si="1"/>
        <v>0</v>
      </c>
      <c r="Q16" s="19">
        <f t="shared" si="1"/>
        <v>0</v>
      </c>
      <c r="R16" s="19">
        <f t="shared" si="1"/>
        <v>1000</v>
      </c>
      <c r="S16" s="19">
        <f t="shared" si="1"/>
        <v>1000</v>
      </c>
      <c r="T16" s="19">
        <f t="shared" si="1"/>
        <v>1000</v>
      </c>
      <c r="U16" s="19">
        <f t="shared" si="1"/>
        <v>0</v>
      </c>
      <c r="V16" s="19">
        <f t="shared" si="1"/>
        <v>1000</v>
      </c>
      <c r="W16" s="19">
        <f t="shared" si="1"/>
        <v>1000</v>
      </c>
      <c r="X16" s="19">
        <f t="shared" si="1"/>
        <v>0</v>
      </c>
      <c r="Y16" s="19">
        <f t="shared" si="1"/>
        <v>0</v>
      </c>
      <c r="Z16" s="8"/>
      <c r="AA16" s="7"/>
    </row>
    <row r="18" spans="2:11">
      <c r="B18" s="42" t="s">
        <v>35</v>
      </c>
      <c r="C18" s="43"/>
      <c r="D18" s="43"/>
      <c r="E18" s="7" t="s">
        <v>36</v>
      </c>
      <c r="F18" s="43"/>
      <c r="G18" s="44"/>
      <c r="H18" s="44"/>
      <c r="I18" s="45"/>
      <c r="J18" s="46"/>
      <c r="K18" s="46"/>
    </row>
    <row r="19" spans="2:11" ht="18">
      <c r="B19" s="7" t="s">
        <v>37</v>
      </c>
      <c r="C19" s="7"/>
      <c r="D19" s="7"/>
      <c r="E19" s="47" t="s">
        <v>38</v>
      </c>
      <c r="F19" s="47"/>
      <c r="G19" s="8"/>
      <c r="H19" s="8"/>
      <c r="I19" s="48"/>
      <c r="J19" s="46"/>
      <c r="K19" s="46"/>
    </row>
  </sheetData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2"/>
  <sheetViews>
    <sheetView topLeftCell="A7" workbookViewId="0">
      <selection activeCell="B14" sqref="B14:Y27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9"/>
      <c r="AC1" s="29"/>
      <c r="AD1" s="29"/>
      <c r="AE1" s="29"/>
    </row>
    <row r="2" spans="1:32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29"/>
      <c r="AC2" s="29"/>
      <c r="AD2" s="29"/>
      <c r="AE2" s="29"/>
    </row>
    <row r="3" spans="1:32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29"/>
      <c r="AC3" s="29"/>
      <c r="AD3" s="29"/>
      <c r="AE3" s="29"/>
    </row>
    <row r="4" spans="1:32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30"/>
      <c r="AC4" s="30"/>
      <c r="AD4" s="30"/>
      <c r="AE4" s="30"/>
    </row>
    <row r="5" spans="1:32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30"/>
      <c r="AC5" s="30"/>
      <c r="AD5" s="30"/>
      <c r="AE5" s="30"/>
    </row>
    <row r="6" spans="1:32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30"/>
      <c r="AC6" s="30"/>
      <c r="AD6" s="30"/>
      <c r="AE6" s="30"/>
    </row>
    <row r="7" spans="1:32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29"/>
      <c r="AC7" s="29"/>
      <c r="AD7" s="29"/>
      <c r="AE7" s="29"/>
    </row>
    <row r="8" spans="1:3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32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32" ht="15.75">
      <c r="J10" s="26"/>
      <c r="K10" s="26"/>
      <c r="L10" s="27"/>
      <c r="M10" s="28"/>
      <c r="N10" s="25"/>
      <c r="R10" t="s">
        <v>46</v>
      </c>
      <c r="V10" s="26"/>
      <c r="W10" s="26"/>
      <c r="X10" s="27"/>
      <c r="Y10" s="28"/>
      <c r="Z10" s="25"/>
    </row>
    <row r="12" spans="1:32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  <c r="AB12" s="106" t="s">
        <v>11</v>
      </c>
      <c r="AC12" s="107"/>
      <c r="AD12" s="107"/>
      <c r="AE12" s="107"/>
      <c r="AF12" s="49" t="s">
        <v>39</v>
      </c>
    </row>
    <row r="13" spans="1:32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  <c r="AB13" s="32" t="s">
        <v>17</v>
      </c>
      <c r="AC13" s="9" t="s">
        <v>21</v>
      </c>
      <c r="AD13" s="9" t="s">
        <v>30</v>
      </c>
      <c r="AE13" s="9" t="s">
        <v>22</v>
      </c>
      <c r="AF13" s="36" t="s">
        <v>40</v>
      </c>
    </row>
    <row r="14" spans="1:32" ht="15" customHeight="1">
      <c r="A14" s="50">
        <v>1</v>
      </c>
      <c r="B14" s="54" t="s">
        <v>100</v>
      </c>
      <c r="C14" s="50">
        <v>2001</v>
      </c>
      <c r="D14" s="50" t="s">
        <v>72</v>
      </c>
      <c r="E14" s="50" t="s">
        <v>54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/>
      <c r="N14" s="10">
        <v>1</v>
      </c>
      <c r="O14" s="10">
        <v>1</v>
      </c>
      <c r="P14" s="10"/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/>
      <c r="Y14" s="10"/>
      <c r="Z14" s="87">
        <f t="shared" ref="Z14:Z27" si="0">SUM(F14:Y14)</f>
        <v>13</v>
      </c>
      <c r="AA14" s="12">
        <f t="shared" ref="AA14:AA27" si="1">SUMPRODUCT(F14:Y14,$F$29:$Y$29)</f>
        <v>2751.1904761904757</v>
      </c>
      <c r="AB14" s="87">
        <v>2</v>
      </c>
      <c r="AC14" s="87">
        <v>6</v>
      </c>
      <c r="AD14" s="91">
        <v>3</v>
      </c>
      <c r="AE14" s="91">
        <v>8</v>
      </c>
      <c r="AF14" s="91">
        <v>3</v>
      </c>
    </row>
    <row r="15" spans="1:32" ht="15" customHeight="1">
      <c r="A15" s="50">
        <v>2</v>
      </c>
      <c r="B15" s="54" t="s">
        <v>88</v>
      </c>
      <c r="C15" s="52">
        <v>2002</v>
      </c>
      <c r="D15" s="52">
        <v>3</v>
      </c>
      <c r="E15" s="52" t="s">
        <v>52</v>
      </c>
      <c r="F15" s="10">
        <v>1</v>
      </c>
      <c r="G15" s="10">
        <v>1</v>
      </c>
      <c r="H15" s="10"/>
      <c r="I15" s="10"/>
      <c r="J15" s="10">
        <v>1</v>
      </c>
      <c r="K15" s="10">
        <v>1</v>
      </c>
      <c r="L15" s="10"/>
      <c r="M15" s="10"/>
      <c r="N15" s="10">
        <v>1</v>
      </c>
      <c r="O15" s="10">
        <v>1</v>
      </c>
      <c r="P15" s="10"/>
      <c r="Q15" s="10"/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/>
      <c r="X15" s="10"/>
      <c r="Y15" s="10"/>
      <c r="Z15" s="87">
        <f t="shared" si="0"/>
        <v>11</v>
      </c>
      <c r="AA15" s="12">
        <f t="shared" si="1"/>
        <v>1584.5238095238094</v>
      </c>
      <c r="AB15" s="87">
        <v>1</v>
      </c>
      <c r="AC15" s="87">
        <v>1</v>
      </c>
      <c r="AD15" s="91">
        <v>3</v>
      </c>
      <c r="AE15" s="91">
        <v>5</v>
      </c>
      <c r="AF15" s="91" t="s">
        <v>72</v>
      </c>
    </row>
    <row r="16" spans="1:32" ht="15" customHeight="1">
      <c r="A16" s="52">
        <v>3</v>
      </c>
      <c r="B16" s="54" t="s">
        <v>156</v>
      </c>
      <c r="C16" s="52">
        <v>2001</v>
      </c>
      <c r="D16" s="52" t="s">
        <v>61</v>
      </c>
      <c r="E16" s="52" t="s">
        <v>151</v>
      </c>
      <c r="F16" s="14">
        <v>1</v>
      </c>
      <c r="G16" s="14">
        <v>1</v>
      </c>
      <c r="H16" s="14"/>
      <c r="I16" s="14"/>
      <c r="J16" s="14">
        <v>1</v>
      </c>
      <c r="K16" s="14"/>
      <c r="L16" s="14"/>
      <c r="M16" s="14"/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/>
      <c r="Y16" s="14"/>
      <c r="Z16" s="15">
        <f t="shared" si="0"/>
        <v>13</v>
      </c>
      <c r="AA16" s="16">
        <f t="shared" si="1"/>
        <v>3126.1904761904761</v>
      </c>
      <c r="AB16" s="13">
        <v>1</v>
      </c>
      <c r="AC16" s="13">
        <v>2</v>
      </c>
      <c r="AD16" s="91">
        <v>3</v>
      </c>
      <c r="AE16" s="91">
        <v>4</v>
      </c>
      <c r="AF16" s="91" t="s">
        <v>72</v>
      </c>
    </row>
    <row r="17" spans="1:36" ht="15" customHeight="1">
      <c r="A17" s="50">
        <v>4</v>
      </c>
      <c r="B17" s="54" t="s">
        <v>153</v>
      </c>
      <c r="C17" s="52">
        <v>2002</v>
      </c>
      <c r="D17" s="52" t="s">
        <v>77</v>
      </c>
      <c r="E17" s="52" t="s">
        <v>151</v>
      </c>
      <c r="F17" s="14">
        <v>1</v>
      </c>
      <c r="G17" s="14">
        <v>1</v>
      </c>
      <c r="H17" s="14"/>
      <c r="I17" s="14"/>
      <c r="J17" s="14">
        <v>1</v>
      </c>
      <c r="K17" s="14">
        <v>1</v>
      </c>
      <c r="L17" s="14"/>
      <c r="M17" s="14"/>
      <c r="N17" s="14">
        <v>1</v>
      </c>
      <c r="O17" s="14">
        <v>1</v>
      </c>
      <c r="P17" s="14"/>
      <c r="Q17" s="14"/>
      <c r="R17" s="14">
        <v>1</v>
      </c>
      <c r="S17" s="14">
        <v>1</v>
      </c>
      <c r="T17" s="14">
        <v>1</v>
      </c>
      <c r="U17" s="14"/>
      <c r="V17" s="14">
        <v>1</v>
      </c>
      <c r="W17" s="14">
        <v>1</v>
      </c>
      <c r="X17" s="14"/>
      <c r="Y17" s="14"/>
      <c r="Z17" s="15">
        <f t="shared" si="0"/>
        <v>11</v>
      </c>
      <c r="AA17" s="16">
        <f t="shared" si="1"/>
        <v>1251.1904761904761</v>
      </c>
      <c r="AB17" s="13">
        <v>1</v>
      </c>
      <c r="AC17" s="13">
        <v>4</v>
      </c>
      <c r="AD17" s="91">
        <v>2</v>
      </c>
      <c r="AE17" s="91">
        <v>3</v>
      </c>
      <c r="AF17" s="91" t="s">
        <v>77</v>
      </c>
    </row>
    <row r="18" spans="1:36" ht="15" customHeight="1">
      <c r="A18" s="52">
        <v>5</v>
      </c>
      <c r="B18" s="54" t="s">
        <v>154</v>
      </c>
      <c r="C18" s="52">
        <v>2001</v>
      </c>
      <c r="D18" s="52" t="s">
        <v>61</v>
      </c>
      <c r="E18" s="52" t="s">
        <v>151</v>
      </c>
      <c r="F18" s="14">
        <v>1</v>
      </c>
      <c r="G18" s="14">
        <v>1</v>
      </c>
      <c r="H18" s="14"/>
      <c r="I18" s="14"/>
      <c r="J18" s="14">
        <v>1</v>
      </c>
      <c r="K18" s="14">
        <v>1</v>
      </c>
      <c r="L18" s="14"/>
      <c r="M18" s="14"/>
      <c r="N18" s="14">
        <v>1</v>
      </c>
      <c r="O18" s="14">
        <v>1</v>
      </c>
      <c r="P18" s="14"/>
      <c r="Q18" s="14"/>
      <c r="R18" s="14">
        <v>1</v>
      </c>
      <c r="S18" s="14">
        <v>1</v>
      </c>
      <c r="T18" s="14">
        <v>1</v>
      </c>
      <c r="U18" s="14"/>
      <c r="V18" s="14">
        <v>1</v>
      </c>
      <c r="W18" s="14">
        <v>1</v>
      </c>
      <c r="X18" s="14"/>
      <c r="Y18" s="14"/>
      <c r="Z18" s="15">
        <f t="shared" si="0"/>
        <v>11</v>
      </c>
      <c r="AA18" s="16">
        <f t="shared" si="1"/>
        <v>1251.1904761904761</v>
      </c>
      <c r="AB18" s="87">
        <v>0</v>
      </c>
      <c r="AC18" s="87">
        <v>0</v>
      </c>
      <c r="AD18" s="91">
        <v>2</v>
      </c>
      <c r="AE18" s="91">
        <v>2</v>
      </c>
      <c r="AF18" s="91" t="s">
        <v>77</v>
      </c>
      <c r="AH18" s="66"/>
      <c r="AI18" s="67"/>
      <c r="AJ18" s="67"/>
    </row>
    <row r="19" spans="1:36" ht="15" customHeight="1">
      <c r="A19" s="50">
        <v>6</v>
      </c>
      <c r="B19" s="54" t="s">
        <v>155</v>
      </c>
      <c r="C19" s="50">
        <v>2001</v>
      </c>
      <c r="D19" s="50" t="s">
        <v>61</v>
      </c>
      <c r="E19" s="50" t="s">
        <v>151</v>
      </c>
      <c r="F19" s="14">
        <v>1</v>
      </c>
      <c r="G19" s="14">
        <v>1</v>
      </c>
      <c r="H19" s="14"/>
      <c r="I19" s="14"/>
      <c r="J19" s="14">
        <v>1</v>
      </c>
      <c r="K19" s="14"/>
      <c r="L19" s="14"/>
      <c r="M19" s="14"/>
      <c r="N19" s="14">
        <v>1</v>
      </c>
      <c r="O19" s="14">
        <v>1</v>
      </c>
      <c r="P19" s="14">
        <v>1</v>
      </c>
      <c r="Q19" s="14"/>
      <c r="R19" s="14">
        <v>1</v>
      </c>
      <c r="S19" s="14">
        <v>1</v>
      </c>
      <c r="T19" s="14"/>
      <c r="U19" s="14"/>
      <c r="V19" s="14">
        <v>1</v>
      </c>
      <c r="W19" s="14"/>
      <c r="X19" s="14"/>
      <c r="Y19" s="14"/>
      <c r="Z19" s="15">
        <f t="shared" si="0"/>
        <v>9</v>
      </c>
      <c r="AA19" s="16">
        <f t="shared" si="1"/>
        <v>1292.8571428571429</v>
      </c>
      <c r="AB19" s="13">
        <v>0</v>
      </c>
      <c r="AC19" s="13">
        <v>0</v>
      </c>
      <c r="AD19" s="91">
        <v>2</v>
      </c>
      <c r="AE19" s="91">
        <v>5</v>
      </c>
      <c r="AF19" s="91" t="s">
        <v>77</v>
      </c>
      <c r="AH19" s="66"/>
      <c r="AI19" s="67"/>
      <c r="AJ19" s="67"/>
    </row>
    <row r="20" spans="1:36" ht="15" customHeight="1">
      <c r="A20" s="50">
        <v>7</v>
      </c>
      <c r="B20" s="54" t="s">
        <v>101</v>
      </c>
      <c r="C20" s="50">
        <v>2001</v>
      </c>
      <c r="D20" s="50" t="s">
        <v>61</v>
      </c>
      <c r="E20" s="50" t="s">
        <v>52</v>
      </c>
      <c r="F20" s="10">
        <v>1</v>
      </c>
      <c r="G20" s="10">
        <v>1</v>
      </c>
      <c r="H20" s="10"/>
      <c r="I20" s="10"/>
      <c r="J20" s="10">
        <v>1</v>
      </c>
      <c r="K20" s="10">
        <v>1</v>
      </c>
      <c r="L20" s="10">
        <v>1</v>
      </c>
      <c r="M20" s="10"/>
      <c r="N20" s="10">
        <v>1</v>
      </c>
      <c r="O20" s="10"/>
      <c r="P20" s="10"/>
      <c r="Q20" s="10"/>
      <c r="R20" s="10">
        <v>1</v>
      </c>
      <c r="S20" s="10">
        <v>1</v>
      </c>
      <c r="T20" s="10"/>
      <c r="U20" s="10"/>
      <c r="V20" s="10">
        <v>1</v>
      </c>
      <c r="W20" s="10"/>
      <c r="X20" s="10"/>
      <c r="Y20" s="10"/>
      <c r="Z20" s="87">
        <f t="shared" si="0"/>
        <v>9</v>
      </c>
      <c r="AA20" s="12">
        <f t="shared" si="1"/>
        <v>1274.9999999999998</v>
      </c>
      <c r="AB20" s="108" t="s">
        <v>166</v>
      </c>
      <c r="AC20" s="113"/>
      <c r="AD20" s="113"/>
      <c r="AE20" s="106"/>
      <c r="AF20" s="91" t="s">
        <v>77</v>
      </c>
    </row>
    <row r="21" spans="1:36" ht="15" customHeight="1">
      <c r="A21" s="50">
        <v>8</v>
      </c>
      <c r="B21" s="54" t="s">
        <v>86</v>
      </c>
      <c r="C21" s="50">
        <v>2002</v>
      </c>
      <c r="D21" s="50" t="s">
        <v>72</v>
      </c>
      <c r="E21" s="50" t="s">
        <v>52</v>
      </c>
      <c r="F21" s="10">
        <v>1</v>
      </c>
      <c r="G21" s="10">
        <v>1</v>
      </c>
      <c r="H21" s="10"/>
      <c r="I21" s="10"/>
      <c r="J21" s="10">
        <v>1</v>
      </c>
      <c r="K21" s="10"/>
      <c r="L21" s="10"/>
      <c r="M21" s="10"/>
      <c r="N21" s="10">
        <v>1</v>
      </c>
      <c r="O21" s="10"/>
      <c r="P21" s="10"/>
      <c r="Q21" s="10"/>
      <c r="R21" s="10">
        <v>1</v>
      </c>
      <c r="S21" s="10">
        <v>1</v>
      </c>
      <c r="T21" s="10">
        <v>1</v>
      </c>
      <c r="U21" s="10"/>
      <c r="V21" s="10">
        <v>1</v>
      </c>
      <c r="W21" s="10">
        <v>1</v>
      </c>
      <c r="X21" s="10"/>
      <c r="Y21" s="10"/>
      <c r="Z21" s="87">
        <f t="shared" si="0"/>
        <v>9</v>
      </c>
      <c r="AA21" s="12">
        <f t="shared" si="1"/>
        <v>983.33333333333326</v>
      </c>
      <c r="AB21" s="17"/>
      <c r="AC21" s="17"/>
      <c r="AF21" s="91" t="s">
        <v>61</v>
      </c>
    </row>
    <row r="22" spans="1:36" ht="15" customHeight="1">
      <c r="A22" s="50">
        <v>9</v>
      </c>
      <c r="B22" s="54" t="s">
        <v>85</v>
      </c>
      <c r="C22" s="50">
        <v>2002</v>
      </c>
      <c r="D22" s="50">
        <v>3</v>
      </c>
      <c r="E22" s="50" t="s">
        <v>54</v>
      </c>
      <c r="F22" s="10">
        <v>1</v>
      </c>
      <c r="G22" s="10">
        <v>1</v>
      </c>
      <c r="H22" s="10"/>
      <c r="I22" s="10"/>
      <c r="J22" s="10">
        <v>1</v>
      </c>
      <c r="K22" s="10">
        <v>1</v>
      </c>
      <c r="L22" s="10"/>
      <c r="M22" s="10"/>
      <c r="N22" s="10">
        <v>1</v>
      </c>
      <c r="O22" s="10"/>
      <c r="P22" s="10"/>
      <c r="Q22" s="10"/>
      <c r="R22" s="10">
        <v>1</v>
      </c>
      <c r="S22" s="10">
        <v>1</v>
      </c>
      <c r="T22" s="10"/>
      <c r="U22" s="10"/>
      <c r="V22" s="10">
        <v>1</v>
      </c>
      <c r="W22" s="10"/>
      <c r="X22" s="10"/>
      <c r="Y22" s="10"/>
      <c r="Z22" s="87">
        <f t="shared" si="0"/>
        <v>8</v>
      </c>
      <c r="AA22" s="12">
        <f t="shared" si="1"/>
        <v>775</v>
      </c>
      <c r="AB22" s="17"/>
      <c r="AC22" s="17"/>
      <c r="AF22" s="91" t="s">
        <v>61</v>
      </c>
    </row>
    <row r="23" spans="1:36" ht="15" customHeight="1">
      <c r="A23" s="52">
        <v>9</v>
      </c>
      <c r="B23" s="54" t="s">
        <v>108</v>
      </c>
      <c r="C23" s="52">
        <v>2001</v>
      </c>
      <c r="D23" s="52" t="s">
        <v>61</v>
      </c>
      <c r="E23" s="52" t="s">
        <v>107</v>
      </c>
      <c r="F23" s="10">
        <v>1</v>
      </c>
      <c r="G23" s="10">
        <v>1</v>
      </c>
      <c r="H23" s="10"/>
      <c r="I23" s="10"/>
      <c r="J23" s="10">
        <v>1</v>
      </c>
      <c r="K23" s="10">
        <v>1</v>
      </c>
      <c r="L23" s="10"/>
      <c r="M23" s="10"/>
      <c r="N23" s="10">
        <v>1</v>
      </c>
      <c r="O23" s="10"/>
      <c r="P23" s="10"/>
      <c r="Q23" s="10"/>
      <c r="R23" s="10">
        <v>1</v>
      </c>
      <c r="S23" s="10">
        <v>1</v>
      </c>
      <c r="T23" s="10"/>
      <c r="U23" s="10"/>
      <c r="V23" s="10">
        <v>1</v>
      </c>
      <c r="W23" s="10"/>
      <c r="X23" s="10"/>
      <c r="Y23" s="10"/>
      <c r="Z23" s="87">
        <f t="shared" si="0"/>
        <v>8</v>
      </c>
      <c r="AA23" s="12">
        <f t="shared" si="1"/>
        <v>775</v>
      </c>
      <c r="AB23" s="17"/>
      <c r="AC23" s="17"/>
      <c r="AF23" s="91" t="s">
        <v>61</v>
      </c>
    </row>
    <row r="24" spans="1:36" ht="15" customHeight="1">
      <c r="A24" s="52">
        <v>11</v>
      </c>
      <c r="B24" s="53" t="s">
        <v>87</v>
      </c>
      <c r="C24" s="92">
        <v>2002</v>
      </c>
      <c r="D24" s="92" t="s">
        <v>77</v>
      </c>
      <c r="E24" s="52" t="s">
        <v>49</v>
      </c>
      <c r="F24" s="14"/>
      <c r="G24" s="14"/>
      <c r="H24" s="14"/>
      <c r="I24" s="14"/>
      <c r="J24" s="14">
        <v>1</v>
      </c>
      <c r="K24" s="14">
        <v>1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>
        <v>1</v>
      </c>
      <c r="W24" s="14">
        <v>1</v>
      </c>
      <c r="X24" s="14"/>
      <c r="Y24" s="14"/>
      <c r="Z24" s="15">
        <f t="shared" si="0"/>
        <v>4</v>
      </c>
      <c r="AA24" s="16">
        <f t="shared" si="1"/>
        <v>458.33333333333326</v>
      </c>
      <c r="AB24" s="17"/>
      <c r="AC24" s="17"/>
      <c r="AF24" s="68"/>
    </row>
    <row r="25" spans="1:36" ht="15" customHeight="1">
      <c r="A25" s="50">
        <v>12</v>
      </c>
      <c r="B25" s="54" t="s">
        <v>142</v>
      </c>
      <c r="C25" s="52">
        <v>2001</v>
      </c>
      <c r="D25" s="52" t="s">
        <v>48</v>
      </c>
      <c r="E25" s="52" t="s">
        <v>52</v>
      </c>
      <c r="F25" s="14">
        <v>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>
        <v>1</v>
      </c>
      <c r="W25" s="14"/>
      <c r="X25" s="14"/>
      <c r="Y25" s="14"/>
      <c r="Z25" s="15">
        <f t="shared" si="0"/>
        <v>2</v>
      </c>
      <c r="AA25" s="16">
        <f t="shared" si="1"/>
        <v>166.66666666666666</v>
      </c>
      <c r="AB25" s="17"/>
      <c r="AC25" s="17"/>
      <c r="AF25" s="68"/>
    </row>
    <row r="26" spans="1:36">
      <c r="A26" s="50">
        <v>12</v>
      </c>
      <c r="B26" s="54" t="s">
        <v>152</v>
      </c>
      <c r="C26" s="50">
        <v>2002</v>
      </c>
      <c r="D26" s="50" t="s">
        <v>61</v>
      </c>
      <c r="E26" s="50" t="s">
        <v>151</v>
      </c>
      <c r="F26" s="14">
        <v>1</v>
      </c>
      <c r="G26" s="14"/>
      <c r="H26" s="14"/>
      <c r="I26" s="14"/>
      <c r="J26" s="14">
        <v>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>
        <f t="shared" si="0"/>
        <v>2</v>
      </c>
      <c r="AA26" s="16">
        <f t="shared" si="1"/>
        <v>166.66666666666666</v>
      </c>
      <c r="AB26" s="17"/>
      <c r="AC26" s="17"/>
      <c r="AF26" s="68"/>
    </row>
    <row r="27" spans="1:36">
      <c r="A27" s="11">
        <v>14</v>
      </c>
      <c r="B27" s="53" t="s">
        <v>133</v>
      </c>
      <c r="C27" s="53">
        <v>2001</v>
      </c>
      <c r="D27" s="53" t="s">
        <v>77</v>
      </c>
      <c r="E27" s="50" t="s">
        <v>78</v>
      </c>
      <c r="F27" s="14"/>
      <c r="G27" s="14"/>
      <c r="H27" s="14"/>
      <c r="I27" s="14"/>
      <c r="J27" s="14"/>
      <c r="K27" s="14"/>
      <c r="L27" s="14"/>
      <c r="M27" s="14"/>
      <c r="N27" s="14"/>
      <c r="O27" s="14">
        <v>1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>
        <f t="shared" si="0"/>
        <v>1</v>
      </c>
      <c r="AA27" s="16">
        <f t="shared" si="1"/>
        <v>142.85714285714286</v>
      </c>
      <c r="AB27" s="17"/>
      <c r="AC27" s="17"/>
      <c r="AF27" s="68"/>
    </row>
    <row r="28" spans="1:36" ht="15.75" hidden="1">
      <c r="A28" s="18"/>
      <c r="B28" s="10" t="s">
        <v>18</v>
      </c>
      <c r="C28" s="10"/>
      <c r="D28" s="10"/>
      <c r="E28" s="18"/>
      <c r="F28" s="10">
        <f t="shared" ref="F28:Y28" si="2">SUM(F14:F27)</f>
        <v>12</v>
      </c>
      <c r="G28" s="10">
        <f t="shared" si="2"/>
        <v>10</v>
      </c>
      <c r="H28" s="10">
        <f t="shared" si="2"/>
        <v>1</v>
      </c>
      <c r="I28" s="10">
        <f t="shared" si="2"/>
        <v>0</v>
      </c>
      <c r="J28" s="10">
        <f t="shared" si="2"/>
        <v>12</v>
      </c>
      <c r="K28" s="10">
        <f t="shared" si="2"/>
        <v>8</v>
      </c>
      <c r="L28" s="10">
        <f t="shared" si="2"/>
        <v>2</v>
      </c>
      <c r="M28" s="10">
        <f t="shared" si="2"/>
        <v>0</v>
      </c>
      <c r="N28" s="10">
        <f t="shared" si="2"/>
        <v>10</v>
      </c>
      <c r="O28" s="10">
        <f t="shared" si="2"/>
        <v>7</v>
      </c>
      <c r="P28" s="10">
        <f t="shared" si="2"/>
        <v>2</v>
      </c>
      <c r="Q28" s="10">
        <f t="shared" si="2"/>
        <v>1</v>
      </c>
      <c r="R28" s="10">
        <f t="shared" si="2"/>
        <v>10</v>
      </c>
      <c r="S28" s="10">
        <f t="shared" si="2"/>
        <v>10</v>
      </c>
      <c r="T28" s="10">
        <f t="shared" si="2"/>
        <v>6</v>
      </c>
      <c r="U28" s="10">
        <f t="shared" si="2"/>
        <v>2</v>
      </c>
      <c r="V28" s="10">
        <f t="shared" si="2"/>
        <v>12</v>
      </c>
      <c r="W28" s="10">
        <f t="shared" si="2"/>
        <v>6</v>
      </c>
      <c r="X28" s="10">
        <f t="shared" si="2"/>
        <v>0</v>
      </c>
      <c r="Y28" s="10">
        <f t="shared" si="2"/>
        <v>0</v>
      </c>
      <c r="Z28" s="9"/>
      <c r="AA28" s="10"/>
      <c r="AB28" s="7"/>
      <c r="AC28" s="7"/>
    </row>
    <row r="29" spans="1:36" hidden="1">
      <c r="A29" s="7"/>
      <c r="B29" s="7" t="s">
        <v>19</v>
      </c>
      <c r="C29" s="7"/>
      <c r="D29" s="7"/>
      <c r="E29" s="7"/>
      <c r="F29" s="19">
        <f t="shared" ref="F29:Y29" si="3">IF(F28=0,0,$A$12/F28)</f>
        <v>83.333333333333329</v>
      </c>
      <c r="G29" s="19">
        <f t="shared" si="3"/>
        <v>100</v>
      </c>
      <c r="H29" s="19">
        <f t="shared" si="3"/>
        <v>1000</v>
      </c>
      <c r="I29" s="19">
        <f t="shared" si="3"/>
        <v>0</v>
      </c>
      <c r="J29" s="19">
        <f t="shared" si="3"/>
        <v>83.333333333333329</v>
      </c>
      <c r="K29" s="19">
        <f t="shared" si="3"/>
        <v>125</v>
      </c>
      <c r="L29" s="19">
        <f t="shared" si="3"/>
        <v>500</v>
      </c>
      <c r="M29" s="19">
        <f t="shared" si="3"/>
        <v>0</v>
      </c>
      <c r="N29" s="19">
        <f t="shared" si="3"/>
        <v>100</v>
      </c>
      <c r="O29" s="19">
        <f t="shared" si="3"/>
        <v>142.85714285714286</v>
      </c>
      <c r="P29" s="19">
        <f t="shared" si="3"/>
        <v>500</v>
      </c>
      <c r="Q29" s="19">
        <f t="shared" si="3"/>
        <v>1000</v>
      </c>
      <c r="R29" s="19">
        <f t="shared" si="3"/>
        <v>100</v>
      </c>
      <c r="S29" s="19">
        <f t="shared" si="3"/>
        <v>100</v>
      </c>
      <c r="T29" s="19">
        <f t="shared" si="3"/>
        <v>166.66666666666666</v>
      </c>
      <c r="U29" s="19">
        <f t="shared" si="3"/>
        <v>500</v>
      </c>
      <c r="V29" s="19">
        <f t="shared" si="3"/>
        <v>83.333333333333329</v>
      </c>
      <c r="W29" s="19">
        <f t="shared" si="3"/>
        <v>166.66666666666666</v>
      </c>
      <c r="X29" s="19">
        <f t="shared" si="3"/>
        <v>0</v>
      </c>
      <c r="Y29" s="19">
        <f t="shared" si="3"/>
        <v>0</v>
      </c>
      <c r="Z29" s="8"/>
      <c r="AA29" s="7"/>
      <c r="AB29" s="7"/>
      <c r="AC29" s="7"/>
    </row>
    <row r="31" spans="1:36">
      <c r="B31" s="42" t="s">
        <v>35</v>
      </c>
      <c r="C31" s="43"/>
      <c r="D31" s="43"/>
      <c r="E31" s="7" t="s">
        <v>36</v>
      </c>
      <c r="F31" s="43"/>
      <c r="G31" s="44"/>
      <c r="H31" s="44"/>
      <c r="I31" s="45"/>
      <c r="J31" s="46"/>
      <c r="K31" s="46"/>
    </row>
    <row r="32" spans="1:36" ht="18">
      <c r="B32" s="7" t="s">
        <v>37</v>
      </c>
      <c r="C32" s="7"/>
      <c r="D32" s="7"/>
      <c r="E32" s="47" t="s">
        <v>38</v>
      </c>
      <c r="F32" s="47"/>
      <c r="G32" s="8"/>
      <c r="H32" s="8"/>
      <c r="I32" s="48"/>
      <c r="J32" s="46"/>
      <c r="K32" s="46"/>
    </row>
  </sheetData>
  <sortState ref="B15:AE17">
    <sortCondition ref="AC15:AC17"/>
  </sortState>
  <mergeCells count="10">
    <mergeCell ref="AB20:AE20"/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3" right="0.28000000000000003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E49"/>
  <sheetViews>
    <sheetView workbookViewId="0">
      <selection sqref="A1:W33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8.28515625" customWidth="1"/>
    <col min="6" max="20" width="2.7109375" customWidth="1"/>
    <col min="21" max="21" width="6.85546875" customWidth="1"/>
    <col min="22" max="22" width="7.7109375" customWidth="1"/>
    <col min="23" max="23" width="10.85546875" customWidth="1"/>
    <col min="24" max="24" width="8.140625" customWidth="1"/>
    <col min="25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29"/>
      <c r="Y1" s="29"/>
      <c r="Z1" s="29"/>
      <c r="AA1" s="2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29"/>
      <c r="Y2" s="29"/>
      <c r="Z2" s="29"/>
      <c r="AA2" s="2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29"/>
      <c r="Y3" s="29"/>
      <c r="Z3" s="29"/>
      <c r="AA3" s="2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30"/>
      <c r="Y4" s="30"/>
      <c r="Z4" s="30"/>
      <c r="AA4" s="3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30"/>
      <c r="Y5" s="30"/>
      <c r="Z5" s="30"/>
      <c r="AA5" s="3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30"/>
      <c r="Y6" s="30"/>
      <c r="Z6" s="30"/>
      <c r="AA6" s="3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29"/>
      <c r="Y7" s="29"/>
      <c r="Z7" s="29"/>
      <c r="AA7" s="29"/>
    </row>
    <row r="8" spans="1:27" ht="15.75">
      <c r="B8" t="s">
        <v>27</v>
      </c>
      <c r="J8" s="22"/>
      <c r="K8" s="22"/>
      <c r="L8" s="23"/>
      <c r="M8" s="24"/>
      <c r="N8" s="25"/>
      <c r="R8" t="s">
        <v>28</v>
      </c>
      <c r="V8" s="22"/>
      <c r="W8" s="22"/>
      <c r="Y8" s="22"/>
      <c r="Z8" s="22"/>
    </row>
    <row r="9" spans="1:27" ht="15.75">
      <c r="J9" s="26"/>
      <c r="K9" s="26"/>
      <c r="L9" s="27"/>
      <c r="M9" s="28"/>
      <c r="N9" s="25"/>
      <c r="R9" t="s">
        <v>43</v>
      </c>
      <c r="V9" s="26"/>
      <c r="W9" s="26"/>
      <c r="X9" s="27"/>
      <c r="Y9" s="28"/>
      <c r="Z9" s="25"/>
    </row>
    <row r="10" spans="1:27">
      <c r="A10" s="114" t="s">
        <v>11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7">
      <c r="A11" s="57" t="s">
        <v>112</v>
      </c>
      <c r="B11" s="57" t="s">
        <v>113</v>
      </c>
      <c r="C11" s="57" t="s">
        <v>114</v>
      </c>
      <c r="D11" s="57" t="s">
        <v>14</v>
      </c>
      <c r="E11" s="57" t="s">
        <v>20</v>
      </c>
      <c r="F11" s="116" t="s">
        <v>115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8"/>
      <c r="U11" s="119" t="s">
        <v>116</v>
      </c>
      <c r="V11" s="57"/>
      <c r="W11" s="57" t="s">
        <v>117</v>
      </c>
    </row>
    <row r="12" spans="1:27">
      <c r="A12" s="58" t="s">
        <v>0</v>
      </c>
      <c r="B12" s="58" t="s">
        <v>118</v>
      </c>
      <c r="C12" s="58" t="s">
        <v>119</v>
      </c>
      <c r="D12" s="58"/>
      <c r="E12" s="58"/>
      <c r="F12" s="59">
        <v>1</v>
      </c>
      <c r="G12" s="59">
        <v>2</v>
      </c>
      <c r="H12" s="59">
        <v>3</v>
      </c>
      <c r="I12" s="59">
        <v>4</v>
      </c>
      <c r="J12" s="59">
        <v>5</v>
      </c>
      <c r="K12" s="59">
        <v>6</v>
      </c>
      <c r="L12" s="59">
        <v>7</v>
      </c>
      <c r="M12" s="59">
        <v>8</v>
      </c>
      <c r="N12" s="59">
        <v>9</v>
      </c>
      <c r="O12" s="59">
        <v>10</v>
      </c>
      <c r="P12" s="59">
        <v>11</v>
      </c>
      <c r="Q12" s="59">
        <v>12</v>
      </c>
      <c r="R12" s="59">
        <v>13</v>
      </c>
      <c r="S12" s="59">
        <v>14</v>
      </c>
      <c r="T12" s="59">
        <v>15</v>
      </c>
      <c r="U12" s="120"/>
      <c r="V12" s="58" t="s">
        <v>120</v>
      </c>
      <c r="W12" s="58"/>
    </row>
    <row r="13" spans="1:27">
      <c r="A13" s="58"/>
      <c r="B13" s="14" t="s">
        <v>125</v>
      </c>
      <c r="C13" s="58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8"/>
      <c r="V13" s="58"/>
      <c r="W13" s="58"/>
    </row>
    <row r="14" spans="1:27">
      <c r="A14" s="60">
        <v>1</v>
      </c>
      <c r="B14" s="53" t="s">
        <v>79</v>
      </c>
      <c r="C14" s="50">
        <v>2004</v>
      </c>
      <c r="D14" s="50" t="s">
        <v>77</v>
      </c>
      <c r="E14" s="50" t="s">
        <v>49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7">
      <c r="A15" s="61">
        <v>2</v>
      </c>
      <c r="B15" s="53" t="s">
        <v>93</v>
      </c>
      <c r="C15" s="50">
        <v>2003</v>
      </c>
      <c r="D15" s="50">
        <v>3</v>
      </c>
      <c r="E15" s="50" t="s">
        <v>54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1:27">
      <c r="A16" s="60">
        <v>3</v>
      </c>
      <c r="B16" s="53" t="s">
        <v>94</v>
      </c>
      <c r="C16" s="50">
        <v>2003</v>
      </c>
      <c r="D16" s="50">
        <v>3</v>
      </c>
      <c r="E16" s="50" t="s">
        <v>52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1:57">
      <c r="A17" s="61">
        <v>4</v>
      </c>
      <c r="B17" s="53" t="s">
        <v>95</v>
      </c>
      <c r="C17" s="50">
        <v>2003</v>
      </c>
      <c r="D17" s="50">
        <v>2</v>
      </c>
      <c r="E17" s="50" t="s">
        <v>49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1:57">
      <c r="A18" s="60">
        <v>5</v>
      </c>
      <c r="B18" s="53" t="s">
        <v>76</v>
      </c>
      <c r="C18" s="50">
        <v>2004</v>
      </c>
      <c r="D18" s="50">
        <v>3</v>
      </c>
      <c r="E18" s="50" t="s">
        <v>49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1:57">
      <c r="A19" s="61"/>
      <c r="B19" s="10" t="s">
        <v>127</v>
      </c>
      <c r="C19" s="15"/>
      <c r="D19" s="15"/>
      <c r="E19" s="15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57">
      <c r="A20" s="60">
        <v>1</v>
      </c>
      <c r="B20" s="53" t="s">
        <v>79</v>
      </c>
      <c r="C20" s="50">
        <v>2004</v>
      </c>
      <c r="D20" s="50" t="s">
        <v>77</v>
      </c>
      <c r="E20" s="50" t="s">
        <v>49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57">
      <c r="A21" s="61">
        <v>2</v>
      </c>
      <c r="B21" s="53" t="s">
        <v>93</v>
      </c>
      <c r="C21" s="50">
        <v>2003</v>
      </c>
      <c r="D21" s="50">
        <v>3</v>
      </c>
      <c r="E21" s="50" t="s">
        <v>54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57">
      <c r="A22" s="60">
        <v>3</v>
      </c>
      <c r="B22" s="53" t="s">
        <v>94</v>
      </c>
      <c r="C22" s="50">
        <v>2003</v>
      </c>
      <c r="D22" s="50">
        <v>3</v>
      </c>
      <c r="E22" s="50" t="s">
        <v>52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57">
      <c r="A23" s="61">
        <v>4</v>
      </c>
      <c r="B23" s="53" t="s">
        <v>95</v>
      </c>
      <c r="C23" s="50">
        <v>2003</v>
      </c>
      <c r="D23" s="50">
        <v>2</v>
      </c>
      <c r="E23" s="50" t="s">
        <v>49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1:57">
      <c r="A24" s="60">
        <v>5</v>
      </c>
      <c r="B24" s="53" t="s">
        <v>76</v>
      </c>
      <c r="C24" s="50">
        <v>2004</v>
      </c>
      <c r="D24" s="50">
        <v>3</v>
      </c>
      <c r="E24" s="50" t="s">
        <v>49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57">
      <c r="A25" s="61"/>
      <c r="B25" s="65" t="s">
        <v>126</v>
      </c>
      <c r="C25" s="15"/>
      <c r="D25" s="15"/>
      <c r="E25" s="15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1:57">
      <c r="A26" s="60">
        <v>1</v>
      </c>
      <c r="B26" s="53" t="s">
        <v>79</v>
      </c>
      <c r="C26" s="50">
        <v>2004</v>
      </c>
      <c r="D26" s="50" t="s">
        <v>77</v>
      </c>
      <c r="E26" s="50" t="s">
        <v>49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57">
      <c r="A27" s="61">
        <v>2</v>
      </c>
      <c r="B27" s="53" t="s">
        <v>93</v>
      </c>
      <c r="C27" s="50">
        <v>2003</v>
      </c>
      <c r="D27" s="50">
        <v>3</v>
      </c>
      <c r="E27" s="50" t="s">
        <v>54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57">
      <c r="A28" s="60">
        <v>3</v>
      </c>
      <c r="B28" s="53" t="s">
        <v>94</v>
      </c>
      <c r="C28" s="50">
        <v>2003</v>
      </c>
      <c r="D28" s="50">
        <v>3</v>
      </c>
      <c r="E28" s="50" t="s">
        <v>52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57">
      <c r="A29" s="61">
        <v>4</v>
      </c>
      <c r="B29" s="53" t="s">
        <v>95</v>
      </c>
      <c r="C29" s="50">
        <v>2003</v>
      </c>
      <c r="D29" s="50">
        <v>2</v>
      </c>
      <c r="E29" s="50" t="s">
        <v>49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57">
      <c r="A30" s="60">
        <v>5</v>
      </c>
      <c r="B30" s="53" t="s">
        <v>76</v>
      </c>
      <c r="C30" s="50">
        <v>2004</v>
      </c>
      <c r="D30" s="50">
        <v>3</v>
      </c>
      <c r="E30" s="50" t="s">
        <v>49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1:57">
      <c r="A31" s="56"/>
      <c r="B31" s="56"/>
      <c r="C31" s="56"/>
      <c r="D31" s="56"/>
      <c r="E31" s="56"/>
      <c r="F31" s="64"/>
      <c r="G31" s="64"/>
      <c r="H31" s="64"/>
      <c r="I31" s="64"/>
      <c r="J31" s="64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</row>
    <row r="32" spans="1:57">
      <c r="A32" s="56"/>
      <c r="B32" s="56" t="s">
        <v>128</v>
      </c>
      <c r="C32" s="56"/>
      <c r="D32" s="56"/>
      <c r="E32" s="56" t="s">
        <v>121</v>
      </c>
      <c r="F32" s="64"/>
      <c r="G32" s="64"/>
      <c r="H32" s="64"/>
      <c r="I32" s="64"/>
      <c r="J32" s="64"/>
      <c r="K32" s="56"/>
      <c r="L32" s="56"/>
      <c r="M32" s="56" t="s">
        <v>122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</row>
    <row r="33" spans="1:56">
      <c r="A33" s="56"/>
      <c r="B33" s="56"/>
      <c r="C33" s="56"/>
      <c r="D33" s="56"/>
      <c r="E33" s="64" t="s">
        <v>123</v>
      </c>
      <c r="F33" s="56"/>
      <c r="G33" s="56"/>
      <c r="H33" s="56"/>
      <c r="I33" s="56"/>
      <c r="J33" s="56"/>
      <c r="K33" s="56"/>
      <c r="L33" s="56"/>
      <c r="M33" s="56"/>
      <c r="N33" s="56" t="s">
        <v>124</v>
      </c>
      <c r="O33" s="56"/>
      <c r="P33" s="56"/>
      <c r="Q33" s="56"/>
      <c r="R33" s="56"/>
      <c r="S33" s="56"/>
      <c r="T33" s="56"/>
      <c r="U33" s="56"/>
      <c r="V33" s="56"/>
      <c r="W33" s="56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:56" ht="15.75">
      <c r="AN34" s="22"/>
      <c r="AO34" s="22"/>
      <c r="AP34" s="23"/>
      <c r="AQ34" s="24"/>
      <c r="AR34" s="25"/>
      <c r="AZ34" s="22"/>
      <c r="BA34" s="22"/>
      <c r="BC34" s="22"/>
      <c r="BD34" s="22"/>
    </row>
    <row r="35" spans="1:56" ht="15.75">
      <c r="AN35" s="26"/>
      <c r="AO35" s="26"/>
      <c r="AP35" s="27"/>
      <c r="AQ35" s="28"/>
      <c r="AR35" s="25"/>
      <c r="AZ35" s="26"/>
      <c r="BA35" s="26"/>
      <c r="BB35" s="27"/>
      <c r="BC35" s="28"/>
      <c r="BD35" s="25"/>
    </row>
    <row r="40" spans="1:56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56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56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56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56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</row>
    <row r="45" spans="1:56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</row>
    <row r="46" spans="1:56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56" ht="15.75">
      <c r="J48" s="22"/>
      <c r="K48" s="22"/>
      <c r="L48" s="23"/>
      <c r="M48" s="24"/>
      <c r="N48" s="25"/>
      <c r="V48" s="22"/>
      <c r="W48" s="22"/>
      <c r="Y48" s="22"/>
      <c r="Z48" s="22"/>
    </row>
    <row r="49" spans="10:26" ht="15.75">
      <c r="J49" s="26"/>
      <c r="K49" s="26"/>
      <c r="L49" s="27"/>
      <c r="M49" s="28"/>
      <c r="N49" s="25"/>
      <c r="V49" s="26"/>
      <c r="W49" s="26"/>
      <c r="X49" s="27"/>
      <c r="Y49" s="28"/>
      <c r="Z49" s="25"/>
    </row>
  </sheetData>
  <mergeCells count="19">
    <mergeCell ref="A46:AA46"/>
    <mergeCell ref="A43:AA43"/>
    <mergeCell ref="A44:AA44"/>
    <mergeCell ref="A45:AA45"/>
    <mergeCell ref="AE31:BE31"/>
    <mergeCell ref="AE32:BE32"/>
    <mergeCell ref="A40:AA40"/>
    <mergeCell ref="A41:AA41"/>
    <mergeCell ref="A42:AA42"/>
    <mergeCell ref="A1:W1"/>
    <mergeCell ref="A2:W2"/>
    <mergeCell ref="A3:W3"/>
    <mergeCell ref="A10:W10"/>
    <mergeCell ref="F11:T11"/>
    <mergeCell ref="U11:U12"/>
    <mergeCell ref="A4:W4"/>
    <mergeCell ref="A5:W5"/>
    <mergeCell ref="A6:W6"/>
    <mergeCell ref="A7:W7"/>
  </mergeCells>
  <pageMargins left="0.59" right="0.56999999999999995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35"/>
  <sheetViews>
    <sheetView topLeftCell="A12" workbookViewId="0">
      <selection sqref="A1:W35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8.28515625" customWidth="1"/>
    <col min="6" max="20" width="2.7109375" customWidth="1"/>
    <col min="21" max="21" width="6.85546875" customWidth="1"/>
    <col min="22" max="22" width="7.7109375" customWidth="1"/>
    <col min="23" max="23" width="10.85546875" customWidth="1"/>
  </cols>
  <sheetData>
    <row r="1" spans="1:23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3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23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3" ht="15.75">
      <c r="B8" t="s">
        <v>27</v>
      </c>
      <c r="J8" s="22"/>
      <c r="K8" s="22"/>
      <c r="L8" s="23"/>
      <c r="M8" s="24"/>
      <c r="N8" s="25"/>
      <c r="R8" t="s">
        <v>28</v>
      </c>
      <c r="V8" s="22"/>
      <c r="W8" s="22"/>
    </row>
    <row r="9" spans="1:23" ht="15.75">
      <c r="J9" s="26"/>
      <c r="K9" s="26"/>
      <c r="L9" s="27"/>
      <c r="M9" s="28"/>
      <c r="N9" s="25"/>
      <c r="R9" t="s">
        <v>44</v>
      </c>
      <c r="V9" s="26"/>
      <c r="W9" s="26"/>
    </row>
    <row r="10" spans="1:23">
      <c r="A10" s="114" t="s">
        <v>11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>
      <c r="A11" s="57" t="s">
        <v>112</v>
      </c>
      <c r="B11" s="57" t="s">
        <v>113</v>
      </c>
      <c r="C11" s="57" t="s">
        <v>114</v>
      </c>
      <c r="D11" s="57" t="s">
        <v>14</v>
      </c>
      <c r="E11" s="57" t="s">
        <v>20</v>
      </c>
      <c r="F11" s="116" t="s">
        <v>115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8"/>
      <c r="U11" s="119" t="s">
        <v>116</v>
      </c>
      <c r="V11" s="57"/>
      <c r="W11" s="57" t="s">
        <v>117</v>
      </c>
    </row>
    <row r="12" spans="1:23">
      <c r="A12" s="58" t="s">
        <v>0</v>
      </c>
      <c r="B12" s="58" t="s">
        <v>118</v>
      </c>
      <c r="C12" s="58" t="s">
        <v>119</v>
      </c>
      <c r="D12" s="58"/>
      <c r="E12" s="58"/>
      <c r="F12" s="59">
        <v>1</v>
      </c>
      <c r="G12" s="59">
        <v>2</v>
      </c>
      <c r="H12" s="59">
        <v>3</v>
      </c>
      <c r="I12" s="59">
        <v>4</v>
      </c>
      <c r="J12" s="59">
        <v>5</v>
      </c>
      <c r="K12" s="59">
        <v>6</v>
      </c>
      <c r="L12" s="59">
        <v>7</v>
      </c>
      <c r="M12" s="59">
        <v>8</v>
      </c>
      <c r="N12" s="59">
        <v>9</v>
      </c>
      <c r="O12" s="59">
        <v>10</v>
      </c>
      <c r="P12" s="59">
        <v>11</v>
      </c>
      <c r="Q12" s="59">
        <v>12</v>
      </c>
      <c r="R12" s="59">
        <v>13</v>
      </c>
      <c r="S12" s="59">
        <v>14</v>
      </c>
      <c r="T12" s="59">
        <v>15</v>
      </c>
      <c r="U12" s="120"/>
      <c r="V12" s="58" t="s">
        <v>120</v>
      </c>
      <c r="W12" s="58"/>
    </row>
    <row r="13" spans="1:23">
      <c r="A13" s="58"/>
      <c r="B13" s="14" t="s">
        <v>125</v>
      </c>
      <c r="C13" s="58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8"/>
      <c r="V13" s="58"/>
      <c r="W13" s="58"/>
    </row>
    <row r="14" spans="1:23">
      <c r="A14" s="60">
        <v>1</v>
      </c>
      <c r="B14" s="54" t="s">
        <v>157</v>
      </c>
      <c r="C14" s="50">
        <v>2003</v>
      </c>
      <c r="D14" s="50" t="s">
        <v>48</v>
      </c>
      <c r="E14" s="50" t="s">
        <v>151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>
      <c r="A15" s="61">
        <v>2</v>
      </c>
      <c r="B15" s="54" t="s">
        <v>137</v>
      </c>
      <c r="C15" s="50">
        <v>2004</v>
      </c>
      <c r="D15" s="50" t="s">
        <v>61</v>
      </c>
      <c r="E15" s="50" t="s">
        <v>52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1:23">
      <c r="A16" s="60">
        <v>3</v>
      </c>
      <c r="B16" s="54" t="s">
        <v>71</v>
      </c>
      <c r="C16" s="50">
        <v>2004</v>
      </c>
      <c r="D16" s="50">
        <v>3</v>
      </c>
      <c r="E16" s="50" t="s">
        <v>49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1:23">
      <c r="A17" s="61">
        <v>4</v>
      </c>
      <c r="B17" s="54" t="s">
        <v>164</v>
      </c>
      <c r="C17" s="50">
        <v>2003</v>
      </c>
      <c r="D17" s="50" t="s">
        <v>48</v>
      </c>
      <c r="E17" s="50" t="s">
        <v>151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1:23">
      <c r="A18" s="60">
        <v>5</v>
      </c>
      <c r="B18" s="54" t="s">
        <v>90</v>
      </c>
      <c r="C18" s="50">
        <v>2003</v>
      </c>
      <c r="D18" s="50" t="s">
        <v>72</v>
      </c>
      <c r="E18" s="50" t="s">
        <v>52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1:23" ht="15.75" thickBot="1">
      <c r="A19" s="61">
        <v>6</v>
      </c>
      <c r="B19" s="94" t="s">
        <v>70</v>
      </c>
      <c r="C19" s="93">
        <v>2004</v>
      </c>
      <c r="D19" s="93">
        <v>2</v>
      </c>
      <c r="E19" s="93" t="s">
        <v>52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1:23">
      <c r="A20" s="61"/>
      <c r="B20" s="10" t="s">
        <v>127</v>
      </c>
      <c r="C20" s="15"/>
      <c r="D20" s="15"/>
      <c r="E20" s="15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>
      <c r="A21" s="60">
        <v>1</v>
      </c>
      <c r="B21" s="54" t="s">
        <v>157</v>
      </c>
      <c r="C21" s="50">
        <v>2003</v>
      </c>
      <c r="D21" s="50" t="s">
        <v>48</v>
      </c>
      <c r="E21" s="50" t="s">
        <v>151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>
      <c r="A22" s="61">
        <v>2</v>
      </c>
      <c r="B22" s="54" t="s">
        <v>137</v>
      </c>
      <c r="C22" s="50">
        <v>2004</v>
      </c>
      <c r="D22" s="50" t="s">
        <v>61</v>
      </c>
      <c r="E22" s="50" t="s">
        <v>52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>
      <c r="A23" s="60">
        <v>3</v>
      </c>
      <c r="B23" s="54" t="s">
        <v>71</v>
      </c>
      <c r="C23" s="50">
        <v>2004</v>
      </c>
      <c r="D23" s="50">
        <v>3</v>
      </c>
      <c r="E23" s="50" t="s">
        <v>49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>
      <c r="A24" s="61">
        <v>4</v>
      </c>
      <c r="B24" s="54" t="s">
        <v>164</v>
      </c>
      <c r="C24" s="50">
        <v>2003</v>
      </c>
      <c r="D24" s="50" t="s">
        <v>48</v>
      </c>
      <c r="E24" s="50" t="s">
        <v>151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23">
      <c r="A25" s="60">
        <v>5</v>
      </c>
      <c r="B25" s="54" t="s">
        <v>90</v>
      </c>
      <c r="C25" s="50">
        <v>2003</v>
      </c>
      <c r="D25" s="50" t="s">
        <v>72</v>
      </c>
      <c r="E25" s="50" t="s">
        <v>52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1:23" ht="15.75" thickBot="1">
      <c r="A26" s="61">
        <v>6</v>
      </c>
      <c r="B26" s="94" t="s">
        <v>70</v>
      </c>
      <c r="C26" s="93">
        <v>2004</v>
      </c>
      <c r="D26" s="93">
        <v>2</v>
      </c>
      <c r="E26" s="93" t="s">
        <v>52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>
      <c r="A27" s="61"/>
      <c r="B27" s="65" t="s">
        <v>126</v>
      </c>
      <c r="C27" s="15"/>
      <c r="D27" s="15"/>
      <c r="E27" s="1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23">
      <c r="A28" s="60">
        <v>1</v>
      </c>
      <c r="B28" s="54" t="s">
        <v>157</v>
      </c>
      <c r="C28" s="50">
        <v>2003</v>
      </c>
      <c r="D28" s="50" t="s">
        <v>48</v>
      </c>
      <c r="E28" s="50" t="s">
        <v>151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1:23">
      <c r="A29" s="61">
        <v>2</v>
      </c>
      <c r="B29" s="54" t="s">
        <v>137</v>
      </c>
      <c r="C29" s="50">
        <v>2004</v>
      </c>
      <c r="D29" s="50" t="s">
        <v>61</v>
      </c>
      <c r="E29" s="50" t="s">
        <v>52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>
      <c r="A30" s="60">
        <v>3</v>
      </c>
      <c r="B30" s="54" t="s">
        <v>71</v>
      </c>
      <c r="C30" s="50">
        <v>2004</v>
      </c>
      <c r="D30" s="50">
        <v>3</v>
      </c>
      <c r="E30" s="50" t="s">
        <v>49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>
      <c r="A31" s="61">
        <v>4</v>
      </c>
      <c r="B31" s="54" t="s">
        <v>164</v>
      </c>
      <c r="C31" s="50">
        <v>2003</v>
      </c>
      <c r="D31" s="50" t="s">
        <v>48</v>
      </c>
      <c r="E31" s="50" t="s">
        <v>151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3">
      <c r="A32" s="60">
        <v>5</v>
      </c>
      <c r="B32" s="54" t="s">
        <v>90</v>
      </c>
      <c r="C32" s="50">
        <v>2003</v>
      </c>
      <c r="D32" s="50" t="s">
        <v>72</v>
      </c>
      <c r="E32" s="50" t="s">
        <v>52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1:23" ht="15.75" thickBot="1">
      <c r="A33" s="61">
        <v>6</v>
      </c>
      <c r="B33" s="94" t="s">
        <v>70</v>
      </c>
      <c r="C33" s="93">
        <v>2004</v>
      </c>
      <c r="D33" s="93">
        <v>2</v>
      </c>
      <c r="E33" s="93" t="s">
        <v>52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>
      <c r="A34" s="56"/>
      <c r="B34" s="56" t="s">
        <v>128</v>
      </c>
      <c r="C34" s="56"/>
      <c r="D34" s="56"/>
      <c r="E34" s="56" t="s">
        <v>121</v>
      </c>
      <c r="F34" s="64"/>
      <c r="G34" s="64"/>
      <c r="H34" s="64"/>
      <c r="I34" s="64"/>
      <c r="J34" s="64"/>
      <c r="K34" s="56"/>
      <c r="L34" s="56"/>
      <c r="M34" s="56" t="s">
        <v>122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>
      <c r="A35" s="56"/>
      <c r="B35" s="56"/>
      <c r="C35" s="56"/>
      <c r="D35" s="56"/>
      <c r="E35" s="64" t="s">
        <v>123</v>
      </c>
      <c r="F35" s="56"/>
      <c r="G35" s="56"/>
      <c r="H35" s="56"/>
      <c r="I35" s="56"/>
      <c r="J35" s="56"/>
      <c r="K35" s="56"/>
      <c r="L35" s="56"/>
      <c r="M35" s="56"/>
      <c r="N35" s="56" t="s">
        <v>124</v>
      </c>
      <c r="O35" s="56"/>
      <c r="P35" s="56"/>
      <c r="Q35" s="56"/>
      <c r="R35" s="56"/>
      <c r="S35" s="56"/>
      <c r="T35" s="56"/>
      <c r="U35" s="56"/>
      <c r="V35" s="56"/>
      <c r="W35" s="56"/>
    </row>
  </sheetData>
  <mergeCells count="10">
    <mergeCell ref="A7:W7"/>
    <mergeCell ref="A10:W10"/>
    <mergeCell ref="F11:T11"/>
    <mergeCell ref="U11:U12"/>
    <mergeCell ref="A1:W1"/>
    <mergeCell ref="A2:W2"/>
    <mergeCell ref="A3:W3"/>
    <mergeCell ref="A4:W4"/>
    <mergeCell ref="A5:W5"/>
    <mergeCell ref="A6:W6"/>
  </mergeCells>
  <pageMargins left="0.70866141732283472" right="0.70866141732283472" top="0.49" bottom="0.15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8"/>
  <sheetViews>
    <sheetView topLeftCell="A4" workbookViewId="0">
      <selection activeCell="P37" sqref="P37"/>
    </sheetView>
  </sheetViews>
  <sheetFormatPr defaultRowHeight="15"/>
  <cols>
    <col min="1" max="1" width="4.85546875" customWidth="1"/>
    <col min="2" max="2" width="15.42578125" customWidth="1"/>
    <col min="3" max="3" width="5" bestFit="1" customWidth="1"/>
    <col min="4" max="4" width="4.28515625" customWidth="1"/>
    <col min="5" max="5" width="14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3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23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3" ht="15.75">
      <c r="B8" t="s">
        <v>27</v>
      </c>
      <c r="J8" s="22"/>
      <c r="K8" s="22"/>
      <c r="L8" s="23"/>
      <c r="M8" s="24"/>
      <c r="N8" s="25"/>
      <c r="R8" t="s">
        <v>28</v>
      </c>
      <c r="V8" s="22"/>
      <c r="W8" s="22"/>
    </row>
    <row r="9" spans="1:23" ht="15.75">
      <c r="J9" s="26"/>
      <c r="K9" s="26"/>
      <c r="L9" s="27"/>
      <c r="M9" s="28"/>
      <c r="N9" s="25"/>
      <c r="R9" t="s">
        <v>129</v>
      </c>
      <c r="V9" s="26"/>
      <c r="W9" s="26"/>
    </row>
    <row r="10" spans="1:23">
      <c r="A10" s="114" t="s">
        <v>11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>
      <c r="A11" s="57" t="s">
        <v>112</v>
      </c>
      <c r="B11" s="57" t="s">
        <v>113</v>
      </c>
      <c r="C11" s="57" t="s">
        <v>114</v>
      </c>
      <c r="D11" s="57" t="s">
        <v>14</v>
      </c>
      <c r="E11" s="57" t="s">
        <v>20</v>
      </c>
      <c r="F11" s="116" t="s">
        <v>115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8"/>
      <c r="U11" s="119" t="s">
        <v>116</v>
      </c>
      <c r="V11" s="57"/>
      <c r="W11" s="57" t="s">
        <v>117</v>
      </c>
    </row>
    <row r="12" spans="1:23">
      <c r="A12" s="58" t="s">
        <v>0</v>
      </c>
      <c r="B12" s="58" t="s">
        <v>118</v>
      </c>
      <c r="C12" s="58" t="s">
        <v>119</v>
      </c>
      <c r="D12" s="58"/>
      <c r="E12" s="58"/>
      <c r="F12" s="59">
        <v>1</v>
      </c>
      <c r="G12" s="59">
        <v>2</v>
      </c>
      <c r="H12" s="59">
        <v>3</v>
      </c>
      <c r="I12" s="59">
        <v>4</v>
      </c>
      <c r="J12" s="59">
        <v>5</v>
      </c>
      <c r="K12" s="59">
        <v>6</v>
      </c>
      <c r="L12" s="59">
        <v>7</v>
      </c>
      <c r="M12" s="59">
        <v>8</v>
      </c>
      <c r="N12" s="59">
        <v>9</v>
      </c>
      <c r="O12" s="59">
        <v>10</v>
      </c>
      <c r="P12" s="59">
        <v>11</v>
      </c>
      <c r="Q12" s="59">
        <v>12</v>
      </c>
      <c r="R12" s="59">
        <v>13</v>
      </c>
      <c r="S12" s="59">
        <v>14</v>
      </c>
      <c r="T12" s="59">
        <v>15</v>
      </c>
      <c r="U12" s="120"/>
      <c r="V12" s="58" t="s">
        <v>120</v>
      </c>
      <c r="W12" s="58"/>
    </row>
    <row r="13" spans="1:23">
      <c r="A13" s="58"/>
      <c r="B13" s="14" t="s">
        <v>125</v>
      </c>
      <c r="C13" s="58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8"/>
      <c r="V13" s="58"/>
      <c r="W13" s="58"/>
    </row>
    <row r="14" spans="1:23">
      <c r="A14" s="60">
        <v>1</v>
      </c>
      <c r="B14" s="54" t="s">
        <v>153</v>
      </c>
      <c r="C14" s="50">
        <v>2002</v>
      </c>
      <c r="D14" s="50" t="s">
        <v>77</v>
      </c>
      <c r="E14" s="50" t="s">
        <v>151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>
      <c r="A15" s="61">
        <v>2</v>
      </c>
      <c r="B15" s="54" t="s">
        <v>154</v>
      </c>
      <c r="C15" s="52">
        <v>2001</v>
      </c>
      <c r="D15" s="52" t="s">
        <v>61</v>
      </c>
      <c r="E15" s="52" t="s">
        <v>151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1:23">
      <c r="A16" s="60">
        <v>3</v>
      </c>
      <c r="B16" s="54" t="s">
        <v>101</v>
      </c>
      <c r="C16" s="52">
        <v>2001</v>
      </c>
      <c r="D16" s="52" t="s">
        <v>61</v>
      </c>
      <c r="E16" s="52" t="s">
        <v>52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1:23">
      <c r="A17" s="61">
        <v>4</v>
      </c>
      <c r="B17" s="54" t="s">
        <v>155</v>
      </c>
      <c r="C17" s="52">
        <v>2001</v>
      </c>
      <c r="D17" s="52" t="s">
        <v>61</v>
      </c>
      <c r="E17" s="52" t="s">
        <v>151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1:23">
      <c r="A18" s="60">
        <v>5</v>
      </c>
      <c r="B18" s="54" t="s">
        <v>88</v>
      </c>
      <c r="C18" s="52">
        <v>2002</v>
      </c>
      <c r="D18" s="52">
        <v>3</v>
      </c>
      <c r="E18" s="52" t="s">
        <v>52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1:23">
      <c r="A19" s="61">
        <v>6</v>
      </c>
      <c r="B19" s="54" t="s">
        <v>100</v>
      </c>
      <c r="C19" s="50">
        <v>2001</v>
      </c>
      <c r="D19" s="50" t="s">
        <v>72</v>
      </c>
      <c r="E19" s="50" t="s">
        <v>54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1:23" ht="15.75" thickBot="1">
      <c r="A20" s="60">
        <v>7</v>
      </c>
      <c r="B20" s="96" t="s">
        <v>156</v>
      </c>
      <c r="C20" s="95">
        <v>2001</v>
      </c>
      <c r="D20" s="95" t="s">
        <v>61</v>
      </c>
      <c r="E20" s="95" t="s">
        <v>151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1:23">
      <c r="A21" s="61"/>
      <c r="B21" s="10" t="s">
        <v>127</v>
      </c>
      <c r="C21" s="15"/>
      <c r="D21" s="15"/>
      <c r="E21" s="15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>
      <c r="A22" s="60">
        <v>1</v>
      </c>
      <c r="B22" s="54" t="s">
        <v>153</v>
      </c>
      <c r="C22" s="50">
        <v>2002</v>
      </c>
      <c r="D22" s="50" t="s">
        <v>77</v>
      </c>
      <c r="E22" s="50" t="s">
        <v>151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>
      <c r="A23" s="61">
        <v>2</v>
      </c>
      <c r="B23" s="54" t="s">
        <v>154</v>
      </c>
      <c r="C23" s="52">
        <v>2001</v>
      </c>
      <c r="D23" s="52" t="s">
        <v>61</v>
      </c>
      <c r="E23" s="52" t="s">
        <v>151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>
      <c r="A24" s="60">
        <v>3</v>
      </c>
      <c r="B24" s="54" t="s">
        <v>101</v>
      </c>
      <c r="C24" s="52">
        <v>2001</v>
      </c>
      <c r="D24" s="52" t="s">
        <v>61</v>
      </c>
      <c r="E24" s="52" t="s">
        <v>52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>
      <c r="A25" s="61">
        <v>4</v>
      </c>
      <c r="B25" s="54" t="s">
        <v>155</v>
      </c>
      <c r="C25" s="52">
        <v>2001</v>
      </c>
      <c r="D25" s="52" t="s">
        <v>61</v>
      </c>
      <c r="E25" s="52" t="s">
        <v>151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1:23">
      <c r="A26" s="60">
        <v>5</v>
      </c>
      <c r="B26" s="54" t="s">
        <v>88</v>
      </c>
      <c r="C26" s="52">
        <v>2002</v>
      </c>
      <c r="D26" s="52">
        <v>3</v>
      </c>
      <c r="E26" s="52" t="s">
        <v>52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>
      <c r="A27" s="60">
        <v>6</v>
      </c>
      <c r="B27" s="54" t="s">
        <v>100</v>
      </c>
      <c r="C27" s="50">
        <v>2001</v>
      </c>
      <c r="D27" s="50" t="s">
        <v>72</v>
      </c>
      <c r="E27" s="50" t="s">
        <v>54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23" ht="15.75" thickBot="1">
      <c r="A28" s="61">
        <v>7</v>
      </c>
      <c r="B28" s="96" t="s">
        <v>156</v>
      </c>
      <c r="C28" s="95">
        <v>2001</v>
      </c>
      <c r="D28" s="95" t="s">
        <v>61</v>
      </c>
      <c r="E28" s="95" t="s">
        <v>151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1:23">
      <c r="A29" s="61"/>
      <c r="B29" s="65" t="s">
        <v>126</v>
      </c>
      <c r="C29" s="15"/>
      <c r="D29" s="15"/>
      <c r="E29" s="15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>
      <c r="A30" s="60">
        <v>1</v>
      </c>
      <c r="B30" s="54" t="s">
        <v>153</v>
      </c>
      <c r="C30" s="50">
        <v>2002</v>
      </c>
      <c r="D30" s="50" t="s">
        <v>77</v>
      </c>
      <c r="E30" s="50" t="s">
        <v>151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1:23">
      <c r="A31" s="61">
        <v>2</v>
      </c>
      <c r="B31" s="54" t="s">
        <v>154</v>
      </c>
      <c r="C31" s="52">
        <v>2001</v>
      </c>
      <c r="D31" s="52" t="s">
        <v>61</v>
      </c>
      <c r="E31" s="52" t="s">
        <v>151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3">
      <c r="A32" s="60">
        <v>3</v>
      </c>
      <c r="B32" s="54" t="s">
        <v>101</v>
      </c>
      <c r="C32" s="52">
        <v>2001</v>
      </c>
      <c r="D32" s="52" t="s">
        <v>61</v>
      </c>
      <c r="E32" s="52" t="s">
        <v>52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>
      <c r="A33" s="61">
        <v>4</v>
      </c>
      <c r="B33" s="54" t="s">
        <v>155</v>
      </c>
      <c r="C33" s="52">
        <v>2001</v>
      </c>
      <c r="D33" s="52" t="s">
        <v>61</v>
      </c>
      <c r="E33" s="52" t="s">
        <v>151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>
      <c r="A34" s="60">
        <v>5</v>
      </c>
      <c r="B34" s="54" t="s">
        <v>88</v>
      </c>
      <c r="C34" s="52">
        <v>2002</v>
      </c>
      <c r="D34" s="52">
        <v>3</v>
      </c>
      <c r="E34" s="52" t="s">
        <v>52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3">
      <c r="A35" s="61">
        <v>6</v>
      </c>
      <c r="B35" s="54" t="s">
        <v>100</v>
      </c>
      <c r="C35" s="50">
        <v>2001</v>
      </c>
      <c r="D35" s="50" t="s">
        <v>72</v>
      </c>
      <c r="E35" s="50" t="s">
        <v>54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3" ht="15.75" thickBot="1">
      <c r="A36" s="60">
        <v>7</v>
      </c>
      <c r="B36" s="96" t="s">
        <v>156</v>
      </c>
      <c r="C36" s="95">
        <v>2001</v>
      </c>
      <c r="D36" s="95" t="s">
        <v>61</v>
      </c>
      <c r="E36" s="95" t="s">
        <v>151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3">
      <c r="A37" s="56"/>
      <c r="B37" s="56" t="s">
        <v>128</v>
      </c>
      <c r="C37" s="56"/>
      <c r="D37" s="56"/>
      <c r="E37" s="56" t="s">
        <v>121</v>
      </c>
      <c r="F37" s="64"/>
      <c r="G37" s="64"/>
      <c r="H37" s="64"/>
      <c r="I37" s="64"/>
      <c r="J37" s="64"/>
      <c r="K37" s="56"/>
      <c r="L37" s="56"/>
      <c r="M37" s="56" t="s">
        <v>122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>
      <c r="A38" s="56"/>
      <c r="B38" s="56"/>
      <c r="C38" s="56"/>
      <c r="D38" s="56"/>
      <c r="E38" s="64" t="s">
        <v>123</v>
      </c>
      <c r="F38" s="56"/>
      <c r="G38" s="56"/>
      <c r="H38" s="56"/>
      <c r="I38" s="56"/>
      <c r="J38" s="56"/>
      <c r="K38" s="56"/>
      <c r="L38" s="56"/>
      <c r="M38" s="56"/>
      <c r="N38" s="56" t="s">
        <v>124</v>
      </c>
      <c r="O38" s="56"/>
      <c r="P38" s="56"/>
      <c r="Q38" s="56"/>
      <c r="R38" s="56"/>
      <c r="S38" s="56"/>
      <c r="T38" s="56"/>
      <c r="U38" s="56"/>
      <c r="V38" s="56"/>
      <c r="W38" s="56"/>
    </row>
  </sheetData>
  <mergeCells count="10">
    <mergeCell ref="A7:W7"/>
    <mergeCell ref="A10:W10"/>
    <mergeCell ref="F11:T11"/>
    <mergeCell ref="U11:U12"/>
    <mergeCell ref="A1:W1"/>
    <mergeCell ref="A2:W2"/>
    <mergeCell ref="A3:W3"/>
    <mergeCell ref="A4:W4"/>
    <mergeCell ref="A5:W5"/>
    <mergeCell ref="A6:W6"/>
  </mergeCells>
  <pageMargins left="0.4" right="0.23622047244094491" top="0.22" bottom="0.15" header="0.31496062992125984" footer="0.15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selection sqref="A1:AA38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168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3" t="s">
        <v>76</v>
      </c>
      <c r="C14" s="50">
        <v>2004</v>
      </c>
      <c r="D14" s="50">
        <v>3</v>
      </c>
      <c r="E14" s="50" t="s">
        <v>49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/>
      <c r="N14" s="10">
        <v>1</v>
      </c>
      <c r="O14" s="10">
        <v>1</v>
      </c>
      <c r="P14" s="10">
        <v>1</v>
      </c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/>
      <c r="Y14" s="10"/>
      <c r="Z14" s="89">
        <f>SUM(F14:Y14)</f>
        <v>14</v>
      </c>
      <c r="AA14" s="12">
        <f>SUMPRODUCT(F14:Y14,$F$35:$Y$35)</f>
        <v>3776.1904761904757</v>
      </c>
    </row>
    <row r="15" spans="1:27">
      <c r="A15" s="50">
        <v>2</v>
      </c>
      <c r="B15" s="53" t="s">
        <v>95</v>
      </c>
      <c r="C15" s="50">
        <v>2003</v>
      </c>
      <c r="D15" s="50">
        <v>2</v>
      </c>
      <c r="E15" s="50" t="s">
        <v>49</v>
      </c>
      <c r="F15" s="10">
        <v>1</v>
      </c>
      <c r="G15" s="10">
        <v>1</v>
      </c>
      <c r="H15" s="10"/>
      <c r="I15" s="10"/>
      <c r="J15" s="10">
        <v>1</v>
      </c>
      <c r="K15" s="10">
        <v>1</v>
      </c>
      <c r="L15" s="10">
        <v>1</v>
      </c>
      <c r="M15" s="10"/>
      <c r="N15" s="10">
        <v>1</v>
      </c>
      <c r="O15" s="10">
        <v>1</v>
      </c>
      <c r="P15" s="10"/>
      <c r="Q15" s="10"/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/>
      <c r="Y15" s="10"/>
      <c r="Z15" s="89">
        <f>SUM(F15:Y15)</f>
        <v>13</v>
      </c>
      <c r="AA15" s="12">
        <f>SUMPRODUCT(F15:Y15,$F$35:$Y$35)</f>
        <v>2776.1904761904761</v>
      </c>
    </row>
    <row r="16" spans="1:27">
      <c r="A16" s="50">
        <v>3</v>
      </c>
      <c r="B16" s="53" t="s">
        <v>94</v>
      </c>
      <c r="C16" s="50">
        <v>2003</v>
      </c>
      <c r="D16" s="50">
        <v>3</v>
      </c>
      <c r="E16" s="50" t="s">
        <v>52</v>
      </c>
      <c r="F16" s="10">
        <v>1</v>
      </c>
      <c r="G16" s="10">
        <v>1</v>
      </c>
      <c r="H16" s="10"/>
      <c r="I16" s="10"/>
      <c r="J16" s="10">
        <v>1</v>
      </c>
      <c r="K16" s="10">
        <v>1</v>
      </c>
      <c r="L16" s="10">
        <v>1</v>
      </c>
      <c r="M16" s="10"/>
      <c r="N16" s="10">
        <v>1</v>
      </c>
      <c r="O16" s="10">
        <v>1</v>
      </c>
      <c r="P16" s="10"/>
      <c r="Q16" s="10"/>
      <c r="R16" s="10">
        <v>1</v>
      </c>
      <c r="S16" s="10">
        <v>1</v>
      </c>
      <c r="T16" s="10">
        <v>1</v>
      </c>
      <c r="U16" s="10"/>
      <c r="V16" s="10">
        <v>1</v>
      </c>
      <c r="W16" s="10">
        <v>1</v>
      </c>
      <c r="X16" s="10"/>
      <c r="Y16" s="10"/>
      <c r="Z16" s="89">
        <f>SUM(F16:Y16)</f>
        <v>12</v>
      </c>
      <c r="AA16" s="12">
        <f>SUMPRODUCT(F16:Y16,$F$35:$Y$35)</f>
        <v>1776.1904761904764</v>
      </c>
    </row>
    <row r="17" spans="1:27">
      <c r="A17" s="50">
        <v>3</v>
      </c>
      <c r="B17" s="53" t="s">
        <v>102</v>
      </c>
      <c r="C17" s="50">
        <v>2001</v>
      </c>
      <c r="D17" s="50">
        <v>1</v>
      </c>
      <c r="E17" s="51" t="s">
        <v>54</v>
      </c>
      <c r="F17" s="10">
        <v>1</v>
      </c>
      <c r="G17" s="10">
        <v>1</v>
      </c>
      <c r="H17" s="10"/>
      <c r="I17" s="10"/>
      <c r="J17" s="10">
        <v>1</v>
      </c>
      <c r="K17" s="10">
        <v>1</v>
      </c>
      <c r="L17" s="10">
        <v>1</v>
      </c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>
        <v>1</v>
      </c>
      <c r="U17" s="10"/>
      <c r="V17" s="10">
        <v>1</v>
      </c>
      <c r="W17" s="10">
        <v>1</v>
      </c>
      <c r="X17" s="10"/>
      <c r="Y17" s="10"/>
      <c r="Z17" s="89">
        <f>SUM(F17:Y17)</f>
        <v>12</v>
      </c>
      <c r="AA17" s="12">
        <f>SUMPRODUCT(F17:Y17,$F$35:$Y$35)</f>
        <v>1776.1904761904764</v>
      </c>
    </row>
    <row r="18" spans="1:27">
      <c r="A18" s="50">
        <v>5</v>
      </c>
      <c r="B18" s="53" t="s">
        <v>93</v>
      </c>
      <c r="C18" s="50">
        <v>2003</v>
      </c>
      <c r="D18" s="50">
        <v>3</v>
      </c>
      <c r="E18" s="50" t="s">
        <v>54</v>
      </c>
      <c r="F18" s="10">
        <v>1</v>
      </c>
      <c r="G18" s="10">
        <v>1</v>
      </c>
      <c r="H18" s="10"/>
      <c r="I18" s="10"/>
      <c r="J18" s="10">
        <v>1</v>
      </c>
      <c r="K18" s="10">
        <v>1</v>
      </c>
      <c r="L18" s="10">
        <v>1</v>
      </c>
      <c r="M18" s="10"/>
      <c r="N18" s="10">
        <v>1</v>
      </c>
      <c r="O18" s="10">
        <v>1</v>
      </c>
      <c r="P18" s="10"/>
      <c r="Q18" s="10"/>
      <c r="R18" s="10">
        <v>1</v>
      </c>
      <c r="S18" s="10">
        <v>1</v>
      </c>
      <c r="T18" s="10">
        <v>1</v>
      </c>
      <c r="U18" s="10"/>
      <c r="V18" s="10">
        <v>1</v>
      </c>
      <c r="W18" s="10"/>
      <c r="X18" s="10"/>
      <c r="Y18" s="10"/>
      <c r="Z18" s="89">
        <f>SUM(F18:Y18)</f>
        <v>11</v>
      </c>
      <c r="AA18" s="12">
        <f>SUMPRODUCT(F18:Y18,$F$35:$Y$35)</f>
        <v>1609.5238095238096</v>
      </c>
    </row>
    <row r="19" spans="1:27">
      <c r="A19" s="50">
        <v>6</v>
      </c>
      <c r="B19" s="53" t="s">
        <v>79</v>
      </c>
      <c r="C19" s="50">
        <v>2004</v>
      </c>
      <c r="D19" s="50" t="s">
        <v>77</v>
      </c>
      <c r="E19" s="50" t="s">
        <v>49</v>
      </c>
      <c r="F19" s="10">
        <v>1</v>
      </c>
      <c r="G19" s="10">
        <v>1</v>
      </c>
      <c r="H19" s="10"/>
      <c r="I19" s="10"/>
      <c r="J19" s="10">
        <v>1</v>
      </c>
      <c r="K19" s="10">
        <v>1</v>
      </c>
      <c r="L19" s="10">
        <v>1</v>
      </c>
      <c r="M19" s="10"/>
      <c r="N19" s="10">
        <v>1</v>
      </c>
      <c r="O19" s="10">
        <v>1</v>
      </c>
      <c r="P19" s="10"/>
      <c r="Q19" s="10"/>
      <c r="R19" s="10">
        <v>1</v>
      </c>
      <c r="S19" s="10">
        <v>1</v>
      </c>
      <c r="T19" s="10"/>
      <c r="U19" s="10"/>
      <c r="V19" s="10">
        <v>1</v>
      </c>
      <c r="W19" s="10">
        <v>1</v>
      </c>
      <c r="X19" s="10"/>
      <c r="Y19" s="10"/>
      <c r="Z19" s="89">
        <f>SUM(F19:Y19)</f>
        <v>11</v>
      </c>
      <c r="AA19" s="12">
        <f>SUMPRODUCT(F19:Y19,$F$35:$Y$35)</f>
        <v>1576.1904761904764</v>
      </c>
    </row>
    <row r="20" spans="1:27">
      <c r="A20" s="50">
        <v>7</v>
      </c>
      <c r="B20" s="54" t="s">
        <v>130</v>
      </c>
      <c r="C20" s="50">
        <v>2005</v>
      </c>
      <c r="D20" s="50" t="s">
        <v>77</v>
      </c>
      <c r="E20" s="50" t="s">
        <v>78</v>
      </c>
      <c r="F20" s="10">
        <v>1</v>
      </c>
      <c r="G20" s="10">
        <v>1</v>
      </c>
      <c r="H20" s="10"/>
      <c r="I20" s="10"/>
      <c r="J20" s="10">
        <v>1</v>
      </c>
      <c r="K20" s="10">
        <v>1</v>
      </c>
      <c r="L20" s="10"/>
      <c r="M20" s="10"/>
      <c r="N20" s="10">
        <v>1</v>
      </c>
      <c r="O20" s="10">
        <v>1</v>
      </c>
      <c r="P20" s="10"/>
      <c r="Q20" s="10"/>
      <c r="R20" s="10">
        <v>1</v>
      </c>
      <c r="S20" s="10">
        <v>1</v>
      </c>
      <c r="T20" s="10"/>
      <c r="U20" s="10"/>
      <c r="V20" s="10">
        <v>1</v>
      </c>
      <c r="W20" s="10">
        <v>1</v>
      </c>
      <c r="X20" s="10"/>
      <c r="Y20" s="10"/>
      <c r="Z20" s="89">
        <f>SUM(F20:Y20)</f>
        <v>10</v>
      </c>
      <c r="AA20" s="12">
        <f>SUMPRODUCT(F20:Y20,$F$35:$Y$35)</f>
        <v>1409.5238095238096</v>
      </c>
    </row>
    <row r="21" spans="1:27">
      <c r="A21" s="50">
        <v>8</v>
      </c>
      <c r="B21" s="53" t="s">
        <v>50</v>
      </c>
      <c r="C21" s="50">
        <v>2007</v>
      </c>
      <c r="D21" s="50" t="s">
        <v>48</v>
      </c>
      <c r="E21" s="51" t="s">
        <v>49</v>
      </c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89">
        <f>SUM(F21:Y21)</f>
        <v>1</v>
      </c>
      <c r="AA21" s="12">
        <f>SUMPRODUCT(F21:Y21,$F$35:$Y$35)</f>
        <v>100</v>
      </c>
    </row>
    <row r="22" spans="1:27">
      <c r="A22" s="50">
        <v>8</v>
      </c>
      <c r="B22" s="54" t="s">
        <v>59</v>
      </c>
      <c r="C22" s="50">
        <v>2007</v>
      </c>
      <c r="D22" s="50" t="s">
        <v>48</v>
      </c>
      <c r="E22" s="51" t="s">
        <v>52</v>
      </c>
      <c r="F22" s="10">
        <v>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98">
        <f>SUM(F22:Y22)</f>
        <v>1</v>
      </c>
      <c r="AA22" s="12">
        <f>SUMPRODUCT(F22:Y22,$F$35:$Y$35)</f>
        <v>100</v>
      </c>
    </row>
    <row r="23" spans="1:27">
      <c r="A23" s="50">
        <v>8</v>
      </c>
      <c r="B23" s="53" t="s">
        <v>47</v>
      </c>
      <c r="C23" s="50">
        <v>2006</v>
      </c>
      <c r="D23" s="50" t="s">
        <v>61</v>
      </c>
      <c r="E23" s="51" t="s">
        <v>49</v>
      </c>
      <c r="F23" s="10">
        <v>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98">
        <f>SUM(F23:Y23)</f>
        <v>1</v>
      </c>
      <c r="AA23" s="12">
        <f>SUMPRODUCT(F23:Y23,$F$35:$Y$35)</f>
        <v>100</v>
      </c>
    </row>
    <row r="24" spans="1:27">
      <c r="A24" s="50">
        <v>11</v>
      </c>
      <c r="B24" s="53" t="s">
        <v>51</v>
      </c>
      <c r="C24" s="50">
        <v>2007</v>
      </c>
      <c r="D24" s="50" t="s">
        <v>48</v>
      </c>
      <c r="E24" s="51" t="s">
        <v>52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98">
        <f>SUM(F24:Y24)</f>
        <v>0</v>
      </c>
      <c r="AA24" s="12">
        <f>SUMPRODUCT(F24:Y24,$F$35:$Y$35)</f>
        <v>0</v>
      </c>
    </row>
    <row r="25" spans="1:27">
      <c r="A25" s="50">
        <v>11</v>
      </c>
      <c r="B25" s="53" t="s">
        <v>53</v>
      </c>
      <c r="C25" s="50">
        <v>2008</v>
      </c>
      <c r="D25" s="50" t="s">
        <v>48</v>
      </c>
      <c r="E25" s="51" t="s">
        <v>54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98">
        <f>SUM(F25:Y25)</f>
        <v>0</v>
      </c>
      <c r="AA25" s="12">
        <f>SUMPRODUCT(F25:Y25,$F$35:$Y$35)</f>
        <v>0</v>
      </c>
    </row>
    <row r="26" spans="1:27">
      <c r="A26" s="50">
        <v>11</v>
      </c>
      <c r="B26" s="53" t="s">
        <v>56</v>
      </c>
      <c r="C26" s="50">
        <v>2007</v>
      </c>
      <c r="D26" s="50" t="s">
        <v>48</v>
      </c>
      <c r="E26" s="51" t="s">
        <v>49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98">
        <f>SUM(F26:Y26)</f>
        <v>0</v>
      </c>
      <c r="AA26" s="12">
        <f>SUMPRODUCT(F26:Y26,$F$35:$Y$35)</f>
        <v>0</v>
      </c>
    </row>
    <row r="27" spans="1:27">
      <c r="A27" s="50">
        <v>11</v>
      </c>
      <c r="B27" s="53" t="s">
        <v>58</v>
      </c>
      <c r="C27" s="50">
        <v>2008</v>
      </c>
      <c r="D27" s="50" t="s">
        <v>48</v>
      </c>
      <c r="E27" s="51" t="s">
        <v>49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98">
        <f>SUM(F27:Y27)</f>
        <v>0</v>
      </c>
      <c r="AA27" s="12">
        <f>SUMPRODUCT(F27:Y27,$F$35:$Y$35)</f>
        <v>0</v>
      </c>
    </row>
    <row r="28" spans="1:27">
      <c r="A28" s="50">
        <v>11</v>
      </c>
      <c r="B28" s="53" t="s">
        <v>60</v>
      </c>
      <c r="C28" s="50">
        <v>2010</v>
      </c>
      <c r="D28" s="50" t="s">
        <v>48</v>
      </c>
      <c r="E28" s="51" t="s">
        <v>54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98">
        <f>SUM(F28:Y28)</f>
        <v>0</v>
      </c>
      <c r="AA28" s="12">
        <f>SUMPRODUCT(F28:Y28,$F$35:$Y$35)</f>
        <v>0</v>
      </c>
    </row>
    <row r="29" spans="1:27">
      <c r="A29" s="50">
        <v>11</v>
      </c>
      <c r="B29" s="53" t="s">
        <v>144</v>
      </c>
      <c r="C29" s="50">
        <v>2007</v>
      </c>
      <c r="D29" s="50" t="s">
        <v>48</v>
      </c>
      <c r="E29" s="51" t="s">
        <v>54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98">
        <f>SUM(F29:Y29)</f>
        <v>0</v>
      </c>
      <c r="AA29" s="12">
        <f>SUMPRODUCT(F29:Y29,$F$35:$Y$35)</f>
        <v>0</v>
      </c>
    </row>
    <row r="30" spans="1:27">
      <c r="A30" s="50">
        <v>11</v>
      </c>
      <c r="B30" s="86" t="s">
        <v>82</v>
      </c>
      <c r="C30" s="85">
        <v>2005</v>
      </c>
      <c r="D30" s="85" t="s">
        <v>48</v>
      </c>
      <c r="E30" s="50" t="s">
        <v>49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98">
        <f>SUM(F30:Y30)</f>
        <v>0</v>
      </c>
      <c r="AA30" s="12">
        <f>SUMPRODUCT(F30:Y30,$F$35:$Y$35)</f>
        <v>0</v>
      </c>
    </row>
    <row r="31" spans="1:27">
      <c r="A31" s="50">
        <v>11</v>
      </c>
      <c r="B31" s="86" t="s">
        <v>84</v>
      </c>
      <c r="C31" s="85">
        <v>2005</v>
      </c>
      <c r="D31" s="85" t="s">
        <v>48</v>
      </c>
      <c r="E31" s="50" t="s">
        <v>49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98">
        <f>SUM(F31:Y31)</f>
        <v>0</v>
      </c>
      <c r="AA31" s="12">
        <f>SUMPRODUCT(F31:Y31,$F$35:$Y$35)</f>
        <v>0</v>
      </c>
    </row>
    <row r="32" spans="1:27">
      <c r="A32" s="50">
        <v>11</v>
      </c>
      <c r="B32" s="54" t="s">
        <v>134</v>
      </c>
      <c r="C32" s="50">
        <v>2004</v>
      </c>
      <c r="D32" s="50" t="s">
        <v>61</v>
      </c>
      <c r="E32" s="50" t="s">
        <v>78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98">
        <f>SUM(F32:Y32)</f>
        <v>0</v>
      </c>
      <c r="AA32" s="12">
        <f>SUMPRODUCT(F32:Y32,$F$35:$Y$35)</f>
        <v>0</v>
      </c>
    </row>
    <row r="33" spans="1:27">
      <c r="A33" s="50">
        <v>11</v>
      </c>
      <c r="B33" s="54" t="s">
        <v>150</v>
      </c>
      <c r="C33" s="50">
        <v>2003</v>
      </c>
      <c r="D33" s="50" t="s">
        <v>48</v>
      </c>
      <c r="E33" s="50" t="s">
        <v>151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21">
        <f>SUM(F33:Y33)</f>
        <v>0</v>
      </c>
      <c r="AA33" s="12">
        <f>SUMPRODUCT(F33:Y33,$F$35:$Y$35)</f>
        <v>0</v>
      </c>
    </row>
    <row r="34" spans="1:27" ht="15.75" hidden="1">
      <c r="A34" s="18"/>
      <c r="B34" s="10" t="s">
        <v>18</v>
      </c>
      <c r="C34" s="10"/>
      <c r="D34" s="10"/>
      <c r="E34" s="18"/>
      <c r="F34" s="10">
        <f>SUM(F14:F33)</f>
        <v>10</v>
      </c>
      <c r="G34" s="10">
        <f>SUM(G14:G33)</f>
        <v>7</v>
      </c>
      <c r="H34" s="10">
        <f>SUM(H14:H33)</f>
        <v>1</v>
      </c>
      <c r="I34" s="10">
        <f>SUM(I14:I33)</f>
        <v>0</v>
      </c>
      <c r="J34" s="10">
        <f>SUM(J14:J33)</f>
        <v>7</v>
      </c>
      <c r="K34" s="10">
        <f>SUM(K14:K33)</f>
        <v>7</v>
      </c>
      <c r="L34" s="10">
        <f>SUM(L14:L33)</f>
        <v>6</v>
      </c>
      <c r="M34" s="10">
        <f>SUM(M14:M33)</f>
        <v>0</v>
      </c>
      <c r="N34" s="10">
        <f>SUM(N14:N33)</f>
        <v>7</v>
      </c>
      <c r="O34" s="10">
        <f>SUM(O14:O33)</f>
        <v>7</v>
      </c>
      <c r="P34" s="10">
        <f>SUM(P14:P33)</f>
        <v>1</v>
      </c>
      <c r="Q34" s="10">
        <f>SUM(Q14:Q33)</f>
        <v>0</v>
      </c>
      <c r="R34" s="10">
        <f>SUM(R14:R33)</f>
        <v>7</v>
      </c>
      <c r="S34" s="10">
        <f>SUM(S14:S33)</f>
        <v>7</v>
      </c>
      <c r="T34" s="10">
        <f>SUM(T14:T33)</f>
        <v>5</v>
      </c>
      <c r="U34" s="10">
        <f>SUM(U14:U33)</f>
        <v>1</v>
      </c>
      <c r="V34" s="10">
        <f>SUM(V14:V33)</f>
        <v>7</v>
      </c>
      <c r="W34" s="10">
        <f>SUM(W14:W33)</f>
        <v>6</v>
      </c>
      <c r="X34" s="10">
        <f>SUM(X14:X33)</f>
        <v>0</v>
      </c>
      <c r="Y34" s="10">
        <f>SUM(Y14:Y33)</f>
        <v>0</v>
      </c>
      <c r="Z34" s="89"/>
      <c r="AA34" s="10"/>
    </row>
    <row r="35" spans="1:27" hidden="1">
      <c r="A35" s="7"/>
      <c r="B35" s="7" t="s">
        <v>19</v>
      </c>
      <c r="C35" s="7"/>
      <c r="D35" s="7"/>
      <c r="E35" s="7"/>
      <c r="F35" s="19">
        <f t="shared" ref="F35:Y35" si="0">IF(F34=0,0,$A$12/F34)</f>
        <v>100</v>
      </c>
      <c r="G35" s="19">
        <f t="shared" si="0"/>
        <v>142.85714285714286</v>
      </c>
      <c r="H35" s="19">
        <f t="shared" si="0"/>
        <v>1000</v>
      </c>
      <c r="I35" s="19">
        <f t="shared" si="0"/>
        <v>0</v>
      </c>
      <c r="J35" s="19">
        <f t="shared" si="0"/>
        <v>142.85714285714286</v>
      </c>
      <c r="K35" s="19">
        <f t="shared" si="0"/>
        <v>142.85714285714286</v>
      </c>
      <c r="L35" s="19">
        <f t="shared" si="0"/>
        <v>166.66666666666666</v>
      </c>
      <c r="M35" s="19">
        <f t="shared" si="0"/>
        <v>0</v>
      </c>
      <c r="N35" s="19">
        <f t="shared" si="0"/>
        <v>142.85714285714286</v>
      </c>
      <c r="O35" s="19">
        <f t="shared" si="0"/>
        <v>142.85714285714286</v>
      </c>
      <c r="P35" s="19">
        <f t="shared" si="0"/>
        <v>1000</v>
      </c>
      <c r="Q35" s="19">
        <f t="shared" si="0"/>
        <v>0</v>
      </c>
      <c r="R35" s="19">
        <f t="shared" si="0"/>
        <v>142.85714285714286</v>
      </c>
      <c r="S35" s="19">
        <f t="shared" si="0"/>
        <v>142.85714285714286</v>
      </c>
      <c r="T35" s="19">
        <f t="shared" si="0"/>
        <v>200</v>
      </c>
      <c r="U35" s="19">
        <f t="shared" si="0"/>
        <v>1000</v>
      </c>
      <c r="V35" s="19">
        <f t="shared" si="0"/>
        <v>142.85714285714286</v>
      </c>
      <c r="W35" s="19">
        <f t="shared" si="0"/>
        <v>166.66666666666666</v>
      </c>
      <c r="X35" s="19">
        <f t="shared" si="0"/>
        <v>0</v>
      </c>
      <c r="Y35" s="19">
        <f t="shared" si="0"/>
        <v>0</v>
      </c>
      <c r="Z35" s="88"/>
      <c r="AA35" s="7"/>
    </row>
    <row r="37" spans="1:27">
      <c r="B37" s="42" t="s">
        <v>35</v>
      </c>
      <c r="C37" s="43"/>
      <c r="D37" s="43"/>
      <c r="E37" s="7" t="s">
        <v>36</v>
      </c>
      <c r="F37" s="43"/>
      <c r="G37" s="44"/>
      <c r="H37" s="44"/>
      <c r="I37" s="45"/>
      <c r="J37" s="46"/>
      <c r="K37" s="46"/>
    </row>
    <row r="38" spans="1:27" ht="18">
      <c r="B38" s="7" t="s">
        <v>37</v>
      </c>
      <c r="C38" s="7"/>
      <c r="D38" s="7"/>
      <c r="E38" s="47" t="s">
        <v>38</v>
      </c>
      <c r="F38" s="47"/>
      <c r="G38" s="88"/>
      <c r="H38" s="88"/>
      <c r="I38" s="48"/>
      <c r="J38" s="46"/>
      <c r="K38" s="46"/>
    </row>
  </sheetData>
  <sortState ref="B14:AA33">
    <sortCondition descending="1" ref="AA14:AA33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33" bottom="0.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55"/>
  <sheetViews>
    <sheetView topLeftCell="A14" workbookViewId="0">
      <selection sqref="A1:AA55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169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4" t="s">
        <v>70</v>
      </c>
      <c r="C14" s="50">
        <v>2004</v>
      </c>
      <c r="D14" s="50">
        <v>2</v>
      </c>
      <c r="E14" s="50" t="s">
        <v>52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>
        <v>1</v>
      </c>
      <c r="Y14" s="10"/>
      <c r="Z14" s="98">
        <f>SUM(F14:Y14)</f>
        <v>16</v>
      </c>
      <c r="AA14" s="12">
        <f>SUMPRODUCT(F14:Y14,$F$52:$Y$52)</f>
        <v>2757.5409468362764</v>
      </c>
    </row>
    <row r="15" spans="1:27">
      <c r="A15" s="50">
        <v>2</v>
      </c>
      <c r="B15" s="54" t="s">
        <v>156</v>
      </c>
      <c r="C15" s="50">
        <v>2001</v>
      </c>
      <c r="D15" s="50" t="s">
        <v>61</v>
      </c>
      <c r="E15" s="50" t="s">
        <v>151</v>
      </c>
      <c r="F15" s="14">
        <v>1</v>
      </c>
      <c r="G15" s="14">
        <v>1</v>
      </c>
      <c r="H15" s="14"/>
      <c r="I15" s="14"/>
      <c r="J15" s="14">
        <v>1</v>
      </c>
      <c r="K15" s="14"/>
      <c r="L15" s="14"/>
      <c r="M15" s="14"/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/>
      <c r="Y15" s="14"/>
      <c r="Z15" s="98">
        <f>SUM(F15:Y15)</f>
        <v>13</v>
      </c>
      <c r="AA15" s="12">
        <f>SUMPRODUCT(F15:Y15,$F$52:$Y$52)</f>
        <v>2315.8742801696094</v>
      </c>
    </row>
    <row r="16" spans="1:27">
      <c r="A16" s="50">
        <v>3</v>
      </c>
      <c r="B16" s="54" t="s">
        <v>74</v>
      </c>
      <c r="C16" s="50">
        <v>2005</v>
      </c>
      <c r="D16" s="50">
        <v>3</v>
      </c>
      <c r="E16" s="50" t="s">
        <v>54</v>
      </c>
      <c r="F16" s="10">
        <v>1</v>
      </c>
      <c r="G16" s="10">
        <v>1</v>
      </c>
      <c r="H16" s="10">
        <v>1</v>
      </c>
      <c r="I16" s="10"/>
      <c r="J16" s="10">
        <v>1</v>
      </c>
      <c r="K16" s="10">
        <v>1</v>
      </c>
      <c r="L16" s="10">
        <v>1</v>
      </c>
      <c r="M16" s="10"/>
      <c r="N16" s="10">
        <v>1</v>
      </c>
      <c r="O16" s="10">
        <v>1</v>
      </c>
      <c r="P16" s="10">
        <v>1</v>
      </c>
      <c r="Q16" s="10"/>
      <c r="R16" s="10">
        <v>1</v>
      </c>
      <c r="S16" s="10">
        <v>1</v>
      </c>
      <c r="T16" s="10">
        <v>1</v>
      </c>
      <c r="U16" s="10"/>
      <c r="V16" s="10">
        <v>1</v>
      </c>
      <c r="W16" s="10">
        <v>1</v>
      </c>
      <c r="X16" s="10">
        <v>1</v>
      </c>
      <c r="Y16" s="10"/>
      <c r="Z16" s="98">
        <f>SUM(F16:Y16)</f>
        <v>15</v>
      </c>
      <c r="AA16" s="12">
        <f>SUMPRODUCT(F16:Y16,$F$52:$Y$52)</f>
        <v>1757.5409468362759</v>
      </c>
    </row>
    <row r="17" spans="1:27">
      <c r="A17" s="50">
        <v>4</v>
      </c>
      <c r="B17" s="54" t="s">
        <v>88</v>
      </c>
      <c r="C17" s="50">
        <v>2002</v>
      </c>
      <c r="D17" s="50">
        <v>3</v>
      </c>
      <c r="E17" s="50" t="s">
        <v>52</v>
      </c>
      <c r="F17" s="10">
        <v>1</v>
      </c>
      <c r="G17" s="10">
        <v>1</v>
      </c>
      <c r="H17" s="10"/>
      <c r="I17" s="10"/>
      <c r="J17" s="10">
        <v>1</v>
      </c>
      <c r="K17" s="10">
        <v>1</v>
      </c>
      <c r="L17" s="10"/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/>
      <c r="X17" s="10"/>
      <c r="Y17" s="10"/>
      <c r="Z17" s="98">
        <f>SUM(F17:Y17)</f>
        <v>11</v>
      </c>
      <c r="AA17" s="12">
        <f>SUMPRODUCT(F17:Y17,$F$52:$Y$52)</f>
        <v>1055.617869913199</v>
      </c>
    </row>
    <row r="18" spans="1:27">
      <c r="A18" s="50">
        <v>5</v>
      </c>
      <c r="B18" s="54" t="s">
        <v>90</v>
      </c>
      <c r="C18" s="50">
        <v>2003</v>
      </c>
      <c r="D18" s="50" t="s">
        <v>72</v>
      </c>
      <c r="E18" s="50" t="s">
        <v>52</v>
      </c>
      <c r="F18" s="10">
        <v>1</v>
      </c>
      <c r="G18" s="10">
        <v>1</v>
      </c>
      <c r="H18" s="10">
        <v>1</v>
      </c>
      <c r="I18" s="10"/>
      <c r="J18" s="10">
        <v>1</v>
      </c>
      <c r="K18" s="10">
        <v>1</v>
      </c>
      <c r="L18" s="10">
        <v>1</v>
      </c>
      <c r="M18" s="10"/>
      <c r="N18" s="10">
        <v>1</v>
      </c>
      <c r="O18" s="10">
        <v>1</v>
      </c>
      <c r="P18" s="10"/>
      <c r="Q18" s="10"/>
      <c r="R18" s="10">
        <v>1</v>
      </c>
      <c r="S18" s="10">
        <v>1</v>
      </c>
      <c r="T18" s="10">
        <v>1</v>
      </c>
      <c r="U18" s="10"/>
      <c r="V18" s="10">
        <v>1</v>
      </c>
      <c r="W18" s="10">
        <v>1</v>
      </c>
      <c r="X18" s="10"/>
      <c r="Y18" s="10"/>
      <c r="Z18" s="98">
        <f>SUM(F18:Y18)</f>
        <v>13</v>
      </c>
      <c r="AA18" s="12">
        <f>SUMPRODUCT(F18:Y18,$F$52:$Y$52)</f>
        <v>1007.5409468362759</v>
      </c>
    </row>
    <row r="19" spans="1:27">
      <c r="A19" s="50">
        <v>5</v>
      </c>
      <c r="B19" s="54" t="s">
        <v>100</v>
      </c>
      <c r="C19" s="50">
        <v>2001</v>
      </c>
      <c r="D19" s="50" t="s">
        <v>72</v>
      </c>
      <c r="E19" s="50" t="s">
        <v>54</v>
      </c>
      <c r="F19" s="10">
        <v>1</v>
      </c>
      <c r="G19" s="10">
        <v>1</v>
      </c>
      <c r="H19" s="10">
        <v>1</v>
      </c>
      <c r="I19" s="10"/>
      <c r="J19" s="10">
        <v>1</v>
      </c>
      <c r="K19" s="10">
        <v>1</v>
      </c>
      <c r="L19" s="10">
        <v>1</v>
      </c>
      <c r="M19" s="10"/>
      <c r="N19" s="10">
        <v>1</v>
      </c>
      <c r="O19" s="10">
        <v>1</v>
      </c>
      <c r="P19" s="10"/>
      <c r="Q19" s="10"/>
      <c r="R19" s="10">
        <v>1</v>
      </c>
      <c r="S19" s="10">
        <v>1</v>
      </c>
      <c r="T19" s="10">
        <v>1</v>
      </c>
      <c r="U19" s="10"/>
      <c r="V19" s="10">
        <v>1</v>
      </c>
      <c r="W19" s="10">
        <v>1</v>
      </c>
      <c r="X19" s="10"/>
      <c r="Y19" s="10"/>
      <c r="Z19" s="98">
        <f>SUM(F19:Y19)</f>
        <v>13</v>
      </c>
      <c r="AA19" s="12">
        <f>SUMPRODUCT(F19:Y19,$F$52:$Y$52)</f>
        <v>1007.5409468362759</v>
      </c>
    </row>
    <row r="20" spans="1:27">
      <c r="A20" s="50">
        <v>7</v>
      </c>
      <c r="B20" s="54" t="s">
        <v>73</v>
      </c>
      <c r="C20" s="50">
        <v>2005</v>
      </c>
      <c r="D20" s="50">
        <v>2</v>
      </c>
      <c r="E20" s="50" t="s">
        <v>52</v>
      </c>
      <c r="F20" s="10">
        <v>1</v>
      </c>
      <c r="G20" s="10">
        <v>1</v>
      </c>
      <c r="H20" s="10"/>
      <c r="I20" s="10"/>
      <c r="J20" s="10">
        <v>1</v>
      </c>
      <c r="K20" s="10">
        <v>1</v>
      </c>
      <c r="L20" s="10">
        <v>1</v>
      </c>
      <c r="M20" s="10"/>
      <c r="N20" s="10">
        <v>1</v>
      </c>
      <c r="O20" s="10">
        <v>1</v>
      </c>
      <c r="P20" s="10"/>
      <c r="Q20" s="10"/>
      <c r="R20" s="10">
        <v>1</v>
      </c>
      <c r="S20" s="10">
        <v>1</v>
      </c>
      <c r="T20" s="10">
        <v>1</v>
      </c>
      <c r="U20" s="10"/>
      <c r="V20" s="10">
        <v>1</v>
      </c>
      <c r="W20" s="10">
        <v>1</v>
      </c>
      <c r="X20" s="10"/>
      <c r="Y20" s="10"/>
      <c r="Z20" s="98">
        <f>SUM(F20:Y20)</f>
        <v>12</v>
      </c>
      <c r="AA20" s="12">
        <f>SUMPRODUCT(F20:Y20,$F$52:$Y$52)</f>
        <v>757.54094683627602</v>
      </c>
    </row>
    <row r="21" spans="1:27">
      <c r="A21" s="50">
        <v>7</v>
      </c>
      <c r="B21" s="54" t="s">
        <v>75</v>
      </c>
      <c r="C21" s="50">
        <v>2005</v>
      </c>
      <c r="D21" s="50">
        <v>2</v>
      </c>
      <c r="E21" s="50" t="s">
        <v>54</v>
      </c>
      <c r="F21" s="10">
        <v>1</v>
      </c>
      <c r="G21" s="10">
        <v>1</v>
      </c>
      <c r="H21" s="10"/>
      <c r="I21" s="10"/>
      <c r="J21" s="10">
        <v>1</v>
      </c>
      <c r="K21" s="10">
        <v>1</v>
      </c>
      <c r="L21" s="10">
        <v>1</v>
      </c>
      <c r="M21" s="10"/>
      <c r="N21" s="10">
        <v>1</v>
      </c>
      <c r="O21" s="10">
        <v>1</v>
      </c>
      <c r="P21" s="10"/>
      <c r="Q21" s="10"/>
      <c r="R21" s="10">
        <v>1</v>
      </c>
      <c r="S21" s="10">
        <v>1</v>
      </c>
      <c r="T21" s="10">
        <v>1</v>
      </c>
      <c r="U21" s="10"/>
      <c r="V21" s="10">
        <v>1</v>
      </c>
      <c r="W21" s="10">
        <v>1</v>
      </c>
      <c r="X21" s="10"/>
      <c r="Y21" s="10"/>
      <c r="Z21" s="98">
        <f>SUM(F21:Y21)</f>
        <v>12</v>
      </c>
      <c r="AA21" s="12">
        <f>SUMPRODUCT(F21:Y21,$F$52:$Y$52)</f>
        <v>757.54094683627602</v>
      </c>
    </row>
    <row r="22" spans="1:27">
      <c r="A22" s="50">
        <v>7</v>
      </c>
      <c r="B22" s="54" t="s">
        <v>164</v>
      </c>
      <c r="C22" s="50">
        <v>2003</v>
      </c>
      <c r="D22" s="50" t="s">
        <v>48</v>
      </c>
      <c r="E22" s="50" t="s">
        <v>151</v>
      </c>
      <c r="F22" s="10">
        <v>1</v>
      </c>
      <c r="G22" s="10">
        <v>1</v>
      </c>
      <c r="H22" s="10"/>
      <c r="I22" s="10"/>
      <c r="J22" s="10">
        <v>1</v>
      </c>
      <c r="K22" s="10">
        <v>1</v>
      </c>
      <c r="L22" s="10">
        <v>1</v>
      </c>
      <c r="M22" s="10"/>
      <c r="N22" s="10">
        <v>1</v>
      </c>
      <c r="O22" s="10">
        <v>1</v>
      </c>
      <c r="P22" s="10"/>
      <c r="Q22" s="10"/>
      <c r="R22" s="10">
        <v>1</v>
      </c>
      <c r="S22" s="10">
        <v>1</v>
      </c>
      <c r="T22" s="10">
        <v>1</v>
      </c>
      <c r="U22" s="10"/>
      <c r="V22" s="10">
        <v>1</v>
      </c>
      <c r="W22" s="10">
        <v>1</v>
      </c>
      <c r="X22" s="10"/>
      <c r="Y22" s="10"/>
      <c r="Z22" s="98">
        <f>SUM(F22:Y22)</f>
        <v>12</v>
      </c>
      <c r="AA22" s="12">
        <f>SUMPRODUCT(F22:Y22,$F$52:$Y$52)</f>
        <v>757.54094683627602</v>
      </c>
    </row>
    <row r="23" spans="1:27">
      <c r="A23" s="50">
        <v>10</v>
      </c>
      <c r="B23" s="54" t="s">
        <v>155</v>
      </c>
      <c r="C23" s="50">
        <v>2001</v>
      </c>
      <c r="D23" s="50" t="s">
        <v>61</v>
      </c>
      <c r="E23" s="50" t="s">
        <v>151</v>
      </c>
      <c r="F23" s="14">
        <v>1</v>
      </c>
      <c r="G23" s="14">
        <v>1</v>
      </c>
      <c r="H23" s="14"/>
      <c r="I23" s="14"/>
      <c r="J23" s="14">
        <v>1</v>
      </c>
      <c r="K23" s="14"/>
      <c r="L23" s="14"/>
      <c r="M23" s="14"/>
      <c r="N23" s="14">
        <v>1</v>
      </c>
      <c r="O23" s="14">
        <v>1</v>
      </c>
      <c r="P23" s="14">
        <v>1</v>
      </c>
      <c r="Q23" s="14"/>
      <c r="R23" s="14">
        <v>1</v>
      </c>
      <c r="S23" s="14">
        <v>1</v>
      </c>
      <c r="T23" s="14"/>
      <c r="U23" s="14"/>
      <c r="V23" s="14">
        <v>1</v>
      </c>
      <c r="W23" s="14"/>
      <c r="X23" s="14"/>
      <c r="Y23" s="14"/>
      <c r="Z23" s="98">
        <f>SUM(F23:Y23)</f>
        <v>9</v>
      </c>
      <c r="AA23" s="12">
        <f>SUMPRODUCT(F23:Y23,$F$52:$Y$52)</f>
        <v>662.02812632345558</v>
      </c>
    </row>
    <row r="24" spans="1:27">
      <c r="A24" s="50">
        <v>11</v>
      </c>
      <c r="B24" s="54" t="s">
        <v>71</v>
      </c>
      <c r="C24" s="50">
        <v>2004</v>
      </c>
      <c r="D24" s="50">
        <v>3</v>
      </c>
      <c r="E24" s="50" t="s">
        <v>49</v>
      </c>
      <c r="F24" s="10">
        <v>1</v>
      </c>
      <c r="G24" s="10">
        <v>1</v>
      </c>
      <c r="H24" s="10"/>
      <c r="I24" s="10"/>
      <c r="J24" s="10">
        <v>1</v>
      </c>
      <c r="K24" s="10">
        <v>1</v>
      </c>
      <c r="L24" s="10"/>
      <c r="M24" s="10"/>
      <c r="N24" s="10">
        <v>1</v>
      </c>
      <c r="O24" s="10">
        <v>1</v>
      </c>
      <c r="P24" s="10"/>
      <c r="Q24" s="10"/>
      <c r="R24" s="10">
        <v>1</v>
      </c>
      <c r="S24" s="10">
        <v>1</v>
      </c>
      <c r="T24" s="10">
        <v>1</v>
      </c>
      <c r="U24" s="10"/>
      <c r="V24" s="10">
        <v>1</v>
      </c>
      <c r="W24" s="10">
        <v>1</v>
      </c>
      <c r="X24" s="10"/>
      <c r="Y24" s="10"/>
      <c r="Z24" s="98">
        <f>SUM(F24:Y24)</f>
        <v>11</v>
      </c>
      <c r="AA24" s="12">
        <f>SUMPRODUCT(F24:Y24,$F$52:$Y$52)</f>
        <v>632.54094683627591</v>
      </c>
    </row>
    <row r="25" spans="1:27">
      <c r="A25" s="50">
        <v>11</v>
      </c>
      <c r="B25" s="54" t="s">
        <v>153</v>
      </c>
      <c r="C25" s="50">
        <v>2002</v>
      </c>
      <c r="D25" s="50" t="s">
        <v>77</v>
      </c>
      <c r="E25" s="50" t="s">
        <v>151</v>
      </c>
      <c r="F25" s="14">
        <v>1</v>
      </c>
      <c r="G25" s="14">
        <v>1</v>
      </c>
      <c r="H25" s="14"/>
      <c r="I25" s="14"/>
      <c r="J25" s="14">
        <v>1</v>
      </c>
      <c r="K25" s="14">
        <v>1</v>
      </c>
      <c r="L25" s="14"/>
      <c r="M25" s="14"/>
      <c r="N25" s="14">
        <v>1</v>
      </c>
      <c r="O25" s="14">
        <v>1</v>
      </c>
      <c r="P25" s="14"/>
      <c r="Q25" s="14"/>
      <c r="R25" s="14">
        <v>1</v>
      </c>
      <c r="S25" s="14">
        <v>1</v>
      </c>
      <c r="T25" s="14">
        <v>1</v>
      </c>
      <c r="U25" s="14"/>
      <c r="V25" s="14">
        <v>1</v>
      </c>
      <c r="W25" s="14">
        <v>1</v>
      </c>
      <c r="X25" s="14"/>
      <c r="Y25" s="14"/>
      <c r="Z25" s="98">
        <f>SUM(F25:Y25)</f>
        <v>11</v>
      </c>
      <c r="AA25" s="12">
        <f>SUMPRODUCT(F25:Y25,$F$52:$Y$52)</f>
        <v>632.54094683627591</v>
      </c>
    </row>
    <row r="26" spans="1:27">
      <c r="A26" s="50">
        <v>11</v>
      </c>
      <c r="B26" s="54" t="s">
        <v>154</v>
      </c>
      <c r="C26" s="50">
        <v>2001</v>
      </c>
      <c r="D26" s="50" t="s">
        <v>61</v>
      </c>
      <c r="E26" s="50" t="s">
        <v>151</v>
      </c>
      <c r="F26" s="14">
        <v>1</v>
      </c>
      <c r="G26" s="14">
        <v>1</v>
      </c>
      <c r="H26" s="14"/>
      <c r="I26" s="14"/>
      <c r="J26" s="14">
        <v>1</v>
      </c>
      <c r="K26" s="14">
        <v>1</v>
      </c>
      <c r="L26" s="14"/>
      <c r="M26" s="14"/>
      <c r="N26" s="14">
        <v>1</v>
      </c>
      <c r="O26" s="14">
        <v>1</v>
      </c>
      <c r="P26" s="14"/>
      <c r="Q26" s="14"/>
      <c r="R26" s="14">
        <v>1</v>
      </c>
      <c r="S26" s="14">
        <v>1</v>
      </c>
      <c r="T26" s="14">
        <v>1</v>
      </c>
      <c r="U26" s="14"/>
      <c r="V26" s="14">
        <v>1</v>
      </c>
      <c r="W26" s="14">
        <v>1</v>
      </c>
      <c r="X26" s="14"/>
      <c r="Y26" s="14"/>
      <c r="Z26" s="98">
        <f>SUM(F26:Y26)</f>
        <v>11</v>
      </c>
      <c r="AA26" s="12">
        <f>SUMPRODUCT(F26:Y26,$F$52:$Y$52)</f>
        <v>632.54094683627591</v>
      </c>
    </row>
    <row r="27" spans="1:27">
      <c r="A27" s="50">
        <v>14</v>
      </c>
      <c r="B27" s="54" t="s">
        <v>101</v>
      </c>
      <c r="C27" s="50">
        <v>2001</v>
      </c>
      <c r="D27" s="50" t="s">
        <v>61</v>
      </c>
      <c r="E27" s="50" t="s">
        <v>52</v>
      </c>
      <c r="F27" s="10">
        <v>1</v>
      </c>
      <c r="G27" s="10">
        <v>1</v>
      </c>
      <c r="H27" s="10"/>
      <c r="I27" s="10"/>
      <c r="J27" s="10">
        <v>1</v>
      </c>
      <c r="K27" s="10">
        <v>1</v>
      </c>
      <c r="L27" s="10">
        <v>1</v>
      </c>
      <c r="M27" s="10"/>
      <c r="N27" s="10">
        <v>1</v>
      </c>
      <c r="O27" s="10"/>
      <c r="P27" s="10"/>
      <c r="Q27" s="10"/>
      <c r="R27" s="10">
        <v>1</v>
      </c>
      <c r="S27" s="10">
        <v>1</v>
      </c>
      <c r="T27" s="10"/>
      <c r="U27" s="10"/>
      <c r="V27" s="10">
        <v>1</v>
      </c>
      <c r="W27" s="10"/>
      <c r="X27" s="10"/>
      <c r="Y27" s="10"/>
      <c r="Z27" s="98">
        <f>SUM(F27:Y27)</f>
        <v>9</v>
      </c>
      <c r="AA27" s="12">
        <f>SUMPRODUCT(F27:Y27,$F$52:$Y$52)</f>
        <v>532.26622156155065</v>
      </c>
    </row>
    <row r="28" spans="1:27">
      <c r="A28" s="50">
        <v>15</v>
      </c>
      <c r="B28" s="54" t="s">
        <v>86</v>
      </c>
      <c r="C28" s="50">
        <v>2002</v>
      </c>
      <c r="D28" s="50" t="s">
        <v>72</v>
      </c>
      <c r="E28" s="50" t="s">
        <v>52</v>
      </c>
      <c r="F28" s="10">
        <v>1</v>
      </c>
      <c r="G28" s="10">
        <v>1</v>
      </c>
      <c r="H28" s="10"/>
      <c r="I28" s="10"/>
      <c r="J28" s="10">
        <v>1</v>
      </c>
      <c r="K28" s="10"/>
      <c r="L28" s="10"/>
      <c r="M28" s="10"/>
      <c r="N28" s="10">
        <v>1</v>
      </c>
      <c r="O28" s="10"/>
      <c r="P28" s="10"/>
      <c r="Q28" s="10"/>
      <c r="R28" s="10">
        <v>1</v>
      </c>
      <c r="S28" s="10">
        <v>1</v>
      </c>
      <c r="T28" s="10">
        <v>1</v>
      </c>
      <c r="U28" s="10"/>
      <c r="V28" s="10">
        <v>1</v>
      </c>
      <c r="W28" s="10">
        <v>1</v>
      </c>
      <c r="X28" s="10"/>
      <c r="Y28" s="10"/>
      <c r="Z28" s="98">
        <f>SUM(F28:Y28)</f>
        <v>9</v>
      </c>
      <c r="AA28" s="12">
        <f>SUMPRODUCT(F28:Y28,$F$52:$Y$52)</f>
        <v>494.44570874103783</v>
      </c>
    </row>
    <row r="29" spans="1:27">
      <c r="A29" s="50">
        <v>16</v>
      </c>
      <c r="B29" s="54" t="s">
        <v>85</v>
      </c>
      <c r="C29" s="50">
        <v>2002</v>
      </c>
      <c r="D29" s="50">
        <v>3</v>
      </c>
      <c r="E29" s="50" t="s">
        <v>54</v>
      </c>
      <c r="F29" s="10">
        <v>1</v>
      </c>
      <c r="G29" s="10">
        <v>1</v>
      </c>
      <c r="H29" s="10"/>
      <c r="I29" s="10"/>
      <c r="J29" s="10">
        <v>1</v>
      </c>
      <c r="K29" s="10">
        <v>1</v>
      </c>
      <c r="L29" s="10"/>
      <c r="M29" s="10"/>
      <c r="N29" s="10">
        <v>1</v>
      </c>
      <c r="O29" s="10"/>
      <c r="P29" s="10"/>
      <c r="Q29" s="10"/>
      <c r="R29" s="10">
        <v>1</v>
      </c>
      <c r="S29" s="10">
        <v>1</v>
      </c>
      <c r="T29" s="10"/>
      <c r="U29" s="10"/>
      <c r="V29" s="10">
        <v>1</v>
      </c>
      <c r="W29" s="10"/>
      <c r="X29" s="10"/>
      <c r="Y29" s="10"/>
      <c r="Z29" s="98">
        <f>SUM(F29:Y29)</f>
        <v>8</v>
      </c>
      <c r="AA29" s="12">
        <f>SUMPRODUCT(F29:Y29,$F$52:$Y$52)</f>
        <v>407.26622156155065</v>
      </c>
    </row>
    <row r="30" spans="1:27">
      <c r="A30" s="50">
        <v>16</v>
      </c>
      <c r="B30" s="54" t="s">
        <v>108</v>
      </c>
      <c r="C30" s="50">
        <v>2001</v>
      </c>
      <c r="D30" s="50" t="s">
        <v>61</v>
      </c>
      <c r="E30" s="50" t="s">
        <v>107</v>
      </c>
      <c r="F30" s="10">
        <v>1</v>
      </c>
      <c r="G30" s="10">
        <v>1</v>
      </c>
      <c r="H30" s="10"/>
      <c r="I30" s="10"/>
      <c r="J30" s="10">
        <v>1</v>
      </c>
      <c r="K30" s="10">
        <v>1</v>
      </c>
      <c r="L30" s="10"/>
      <c r="M30" s="10"/>
      <c r="N30" s="10">
        <v>1</v>
      </c>
      <c r="O30" s="10"/>
      <c r="P30" s="10"/>
      <c r="Q30" s="10"/>
      <c r="R30" s="10">
        <v>1</v>
      </c>
      <c r="S30" s="10">
        <v>1</v>
      </c>
      <c r="T30" s="10"/>
      <c r="U30" s="10"/>
      <c r="V30" s="10">
        <v>1</v>
      </c>
      <c r="W30" s="10"/>
      <c r="X30" s="10"/>
      <c r="Y30" s="10"/>
      <c r="Z30" s="98">
        <f>SUM(F30:Y30)</f>
        <v>8</v>
      </c>
      <c r="AA30" s="12">
        <f>SUMPRODUCT(F30:Y30,$F$52:$Y$52)</f>
        <v>407.26622156155065</v>
      </c>
    </row>
    <row r="31" spans="1:27">
      <c r="A31" s="50">
        <v>18</v>
      </c>
      <c r="B31" s="53" t="s">
        <v>87</v>
      </c>
      <c r="C31" s="53">
        <v>2002</v>
      </c>
      <c r="D31" s="53" t="s">
        <v>77</v>
      </c>
      <c r="E31" s="50" t="s">
        <v>49</v>
      </c>
      <c r="F31" s="14"/>
      <c r="G31" s="14"/>
      <c r="H31" s="14"/>
      <c r="I31" s="14"/>
      <c r="J31" s="14">
        <v>1</v>
      </c>
      <c r="K31" s="14">
        <v>1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>
        <v>1</v>
      </c>
      <c r="W31" s="14">
        <v>1</v>
      </c>
      <c r="X31" s="14"/>
      <c r="Y31" s="14"/>
      <c r="Z31" s="98">
        <f>SUM(F31:Y31)</f>
        <v>4</v>
      </c>
      <c r="AA31" s="12">
        <f>SUMPRODUCT(F31:Y31,$F$52:$Y$52)</f>
        <v>232.52254991385428</v>
      </c>
    </row>
    <row r="32" spans="1:27">
      <c r="A32" s="50">
        <v>19</v>
      </c>
      <c r="B32" s="54" t="s">
        <v>137</v>
      </c>
      <c r="C32" s="50">
        <v>2004</v>
      </c>
      <c r="D32" s="50" t="s">
        <v>61</v>
      </c>
      <c r="E32" s="50" t="s">
        <v>52</v>
      </c>
      <c r="F32" s="10">
        <v>1</v>
      </c>
      <c r="G32" s="10">
        <v>1</v>
      </c>
      <c r="H32" s="10"/>
      <c r="I32" s="10"/>
      <c r="J32" s="10">
        <v>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>
        <v>1</v>
      </c>
      <c r="W32" s="10"/>
      <c r="X32" s="10"/>
      <c r="Y32" s="10"/>
      <c r="Z32" s="98">
        <f>SUM(F32:Y32)</f>
        <v>4</v>
      </c>
      <c r="AA32" s="12">
        <f>SUMPRODUCT(F32:Y32,$F$52:$Y$52)</f>
        <v>178.60142230851613</v>
      </c>
    </row>
    <row r="33" spans="1:27">
      <c r="A33" s="50">
        <v>20</v>
      </c>
      <c r="B33" s="54" t="s">
        <v>157</v>
      </c>
      <c r="C33" s="50">
        <v>2003</v>
      </c>
      <c r="D33" s="50" t="s">
        <v>48</v>
      </c>
      <c r="E33" s="50" t="s">
        <v>151</v>
      </c>
      <c r="F33" s="14"/>
      <c r="G33" s="14">
        <v>1</v>
      </c>
      <c r="H33" s="14"/>
      <c r="I33" s="14"/>
      <c r="J33" s="14">
        <v>1</v>
      </c>
      <c r="K33" s="14"/>
      <c r="L33" s="14"/>
      <c r="M33" s="14"/>
      <c r="N33" s="14"/>
      <c r="O33" s="14"/>
      <c r="P33" s="14"/>
      <c r="Q33" s="14"/>
      <c r="R33" s="14">
        <v>1</v>
      </c>
      <c r="S33" s="14"/>
      <c r="T33" s="14"/>
      <c r="U33" s="14"/>
      <c r="V33" s="14"/>
      <c r="W33" s="14"/>
      <c r="X33" s="14"/>
      <c r="Y33" s="14"/>
      <c r="Z33" s="36">
        <f>SUM(F33:Y33)</f>
        <v>3</v>
      </c>
      <c r="AA33" s="12">
        <f>SUMPRODUCT(F33:Y33,$F$52:$Y$52)</f>
        <v>143.72888743598125</v>
      </c>
    </row>
    <row r="34" spans="1:27">
      <c r="A34" s="50">
        <v>21</v>
      </c>
      <c r="B34" s="53" t="s">
        <v>64</v>
      </c>
      <c r="C34" s="50">
        <v>2008</v>
      </c>
      <c r="D34" s="50" t="s">
        <v>48</v>
      </c>
      <c r="E34" s="50" t="s">
        <v>54</v>
      </c>
      <c r="F34" s="10">
        <v>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v>1</v>
      </c>
      <c r="S34" s="10"/>
      <c r="T34" s="10"/>
      <c r="U34" s="10"/>
      <c r="V34" s="10">
        <v>1</v>
      </c>
      <c r="W34" s="10"/>
      <c r="X34" s="10"/>
      <c r="Y34" s="10"/>
      <c r="Z34" s="36">
        <f>SUM(F34:Y34)</f>
        <v>3</v>
      </c>
      <c r="AA34" s="12">
        <f>SUMPRODUCT(F34:Y34,$F$52:$Y$52)</f>
        <v>130.1106301106301</v>
      </c>
    </row>
    <row r="35" spans="1:27">
      <c r="A35" s="50">
        <v>22</v>
      </c>
      <c r="B35" s="54" t="s">
        <v>146</v>
      </c>
      <c r="C35" s="50">
        <v>2003</v>
      </c>
      <c r="D35" s="50" t="s">
        <v>48</v>
      </c>
      <c r="E35" s="50" t="s">
        <v>54</v>
      </c>
      <c r="F35" s="14"/>
      <c r="G35" s="14"/>
      <c r="H35" s="14"/>
      <c r="I35" s="14"/>
      <c r="J35" s="14"/>
      <c r="K35" s="14"/>
      <c r="L35" s="14"/>
      <c r="M35" s="14"/>
      <c r="N35" s="14">
        <v>1</v>
      </c>
      <c r="O35" s="14"/>
      <c r="P35" s="14"/>
      <c r="Q35" s="14"/>
      <c r="R35" s="14"/>
      <c r="S35" s="14"/>
      <c r="T35" s="14"/>
      <c r="U35" s="14"/>
      <c r="V35" s="14">
        <v>1</v>
      </c>
      <c r="W35" s="14"/>
      <c r="X35" s="14"/>
      <c r="Y35" s="14"/>
      <c r="Z35" s="36">
        <f>SUM(F35:Y35)</f>
        <v>2</v>
      </c>
      <c r="AA35" s="12">
        <f>SUMPRODUCT(F35:Y35,$F$52:$Y$52)</f>
        <v>101.01010101010101</v>
      </c>
    </row>
    <row r="36" spans="1:27">
      <c r="A36" s="50">
        <v>23</v>
      </c>
      <c r="B36" s="54" t="s">
        <v>163</v>
      </c>
      <c r="C36" s="50">
        <v>2005</v>
      </c>
      <c r="D36" s="50" t="s">
        <v>61</v>
      </c>
      <c r="E36" s="50" t="s">
        <v>54</v>
      </c>
      <c r="F36" s="10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1</v>
      </c>
      <c r="S36" s="10"/>
      <c r="T36" s="10"/>
      <c r="U36" s="10"/>
      <c r="V36" s="10"/>
      <c r="W36" s="10"/>
      <c r="X36" s="10"/>
      <c r="Y36" s="10"/>
      <c r="Z36" s="36">
        <f>SUM(F36:Y36)</f>
        <v>2</v>
      </c>
      <c r="AA36" s="12">
        <f>SUMPRODUCT(F36:Y36,$F$52:$Y$52)</f>
        <v>84.656084656084658</v>
      </c>
    </row>
    <row r="37" spans="1:27">
      <c r="A37" s="50">
        <v>24</v>
      </c>
      <c r="B37" s="54" t="s">
        <v>142</v>
      </c>
      <c r="C37" s="50">
        <v>2001</v>
      </c>
      <c r="D37" s="50" t="s">
        <v>48</v>
      </c>
      <c r="E37" s="50" t="s">
        <v>52</v>
      </c>
      <c r="F37" s="14">
        <v>1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>
        <v>1</v>
      </c>
      <c r="W37" s="14"/>
      <c r="X37" s="14"/>
      <c r="Y37" s="14"/>
      <c r="Z37" s="36">
        <f>SUM(F37:Y37)</f>
        <v>2</v>
      </c>
      <c r="AA37" s="12">
        <f>SUMPRODUCT(F37:Y37,$F$52:$Y$52)</f>
        <v>82.491582491582491</v>
      </c>
    </row>
    <row r="38" spans="1:27">
      <c r="A38" s="50">
        <v>25</v>
      </c>
      <c r="B38" s="54" t="s">
        <v>105</v>
      </c>
      <c r="C38" s="52">
        <v>2004</v>
      </c>
      <c r="D38" s="52" t="s">
        <v>77</v>
      </c>
      <c r="E38" s="52" t="s">
        <v>107</v>
      </c>
      <c r="F38" s="10">
        <v>1</v>
      </c>
      <c r="G38" s="10"/>
      <c r="H38" s="10"/>
      <c r="I38" s="10"/>
      <c r="J38" s="10">
        <v>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36">
        <f>SUM(F38:Y38)</f>
        <v>2</v>
      </c>
      <c r="AA38" s="12">
        <f>SUMPRODUCT(F38:Y38,$F$52:$Y$52)</f>
        <v>80.515297906602257</v>
      </c>
    </row>
    <row r="39" spans="1:27">
      <c r="A39" s="50">
        <v>25</v>
      </c>
      <c r="B39" s="54" t="s">
        <v>152</v>
      </c>
      <c r="C39" s="52">
        <v>2002</v>
      </c>
      <c r="D39" s="52" t="s">
        <v>61</v>
      </c>
      <c r="E39" s="52" t="s">
        <v>151</v>
      </c>
      <c r="F39" s="14">
        <v>1</v>
      </c>
      <c r="G39" s="14"/>
      <c r="H39" s="14"/>
      <c r="I39" s="14"/>
      <c r="J39" s="14">
        <v>1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36">
        <f>SUM(F39:Y39)</f>
        <v>2</v>
      </c>
      <c r="AA39" s="12">
        <f>SUMPRODUCT(F39:Y39,$F$52:$Y$52)</f>
        <v>80.515297906602257</v>
      </c>
    </row>
    <row r="40" spans="1:27">
      <c r="A40" s="50">
        <v>27</v>
      </c>
      <c r="B40" s="53" t="s">
        <v>133</v>
      </c>
      <c r="C40" s="92">
        <v>2001</v>
      </c>
      <c r="D40" s="92" t="s">
        <v>77</v>
      </c>
      <c r="E40" s="52" t="s">
        <v>78</v>
      </c>
      <c r="F40" s="14"/>
      <c r="G40" s="14"/>
      <c r="H40" s="14"/>
      <c r="I40" s="14"/>
      <c r="J40" s="14"/>
      <c r="K40" s="14"/>
      <c r="L40" s="14"/>
      <c r="M40" s="14"/>
      <c r="N40" s="14"/>
      <c r="O40" s="14">
        <v>1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6">
        <f>SUM(F40:Y40)</f>
        <v>1</v>
      </c>
      <c r="AA40" s="12">
        <f>SUMPRODUCT(F40:Y40,$F$52:$Y$52)</f>
        <v>71.428571428571431</v>
      </c>
    </row>
    <row r="41" spans="1:27">
      <c r="A41" s="50">
        <v>28</v>
      </c>
      <c r="B41" s="54" t="s">
        <v>158</v>
      </c>
      <c r="C41" s="52">
        <v>2004</v>
      </c>
      <c r="D41" s="52" t="s">
        <v>61</v>
      </c>
      <c r="E41" s="52" t="s">
        <v>49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v>1</v>
      </c>
      <c r="S41" s="10"/>
      <c r="T41" s="10"/>
      <c r="U41" s="10"/>
      <c r="V41" s="10"/>
      <c r="W41" s="10"/>
      <c r="X41" s="10"/>
      <c r="Y41" s="10"/>
      <c r="Z41" s="36">
        <f>SUM(F41:Y41)</f>
        <v>1</v>
      </c>
      <c r="AA41" s="12">
        <f>SUMPRODUCT(F41:Y41,$F$52:$Y$52)</f>
        <v>47.61904761904762</v>
      </c>
    </row>
    <row r="42" spans="1:27">
      <c r="A42" s="50">
        <v>29</v>
      </c>
      <c r="B42" s="54" t="s">
        <v>91</v>
      </c>
      <c r="C42" s="50">
        <v>2003</v>
      </c>
      <c r="D42" s="50" t="s">
        <v>48</v>
      </c>
      <c r="E42" s="50" t="s">
        <v>49</v>
      </c>
      <c r="F42" s="10"/>
      <c r="G42" s="10"/>
      <c r="H42" s="10"/>
      <c r="I42" s="10"/>
      <c r="J42" s="10">
        <v>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21">
        <f>SUM(F42:Y42)</f>
        <v>1</v>
      </c>
      <c r="AA42" s="12">
        <f>SUMPRODUCT(F42:Y42,$F$52:$Y$52)</f>
        <v>43.478260869565219</v>
      </c>
    </row>
    <row r="43" spans="1:27">
      <c r="A43" s="50">
        <v>30</v>
      </c>
      <c r="B43" s="53" t="s">
        <v>62</v>
      </c>
      <c r="C43" s="50">
        <v>2007</v>
      </c>
      <c r="D43" s="50" t="s">
        <v>48</v>
      </c>
      <c r="E43" s="50" t="s">
        <v>54</v>
      </c>
      <c r="F43" s="10">
        <v>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36">
        <f>SUM(F43:Y43)</f>
        <v>1</v>
      </c>
      <c r="AA43" s="12">
        <f>SUMPRODUCT(F43:Y43,$F$52:$Y$52)</f>
        <v>37.037037037037038</v>
      </c>
    </row>
    <row r="44" spans="1:27">
      <c r="A44" s="50">
        <v>30</v>
      </c>
      <c r="B44" s="54" t="s">
        <v>68</v>
      </c>
      <c r="C44" s="50">
        <v>2006</v>
      </c>
      <c r="D44" s="50" t="s">
        <v>48</v>
      </c>
      <c r="E44" s="50" t="s">
        <v>78</v>
      </c>
      <c r="F44" s="10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36">
        <f>SUM(F44:Y44)</f>
        <v>1</v>
      </c>
      <c r="AA44" s="12">
        <f>SUMPRODUCT(F44:Y44,$F$52:$Y$52)</f>
        <v>37.037037037037038</v>
      </c>
    </row>
    <row r="45" spans="1:27">
      <c r="A45" s="50">
        <v>30</v>
      </c>
      <c r="B45" s="54" t="s">
        <v>159</v>
      </c>
      <c r="C45" s="50">
        <v>2004</v>
      </c>
      <c r="D45" s="50" t="s">
        <v>61</v>
      </c>
      <c r="E45" s="50" t="s">
        <v>49</v>
      </c>
      <c r="F45" s="14">
        <v>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6">
        <f>SUM(F45:Y45)</f>
        <v>1</v>
      </c>
      <c r="AA45" s="12">
        <f>SUMPRODUCT(F45:Y45,$F$52:$Y$52)</f>
        <v>37.037037037037038</v>
      </c>
    </row>
    <row r="46" spans="1:27">
      <c r="A46" s="50">
        <v>30</v>
      </c>
      <c r="B46" s="54" t="s">
        <v>160</v>
      </c>
      <c r="C46" s="52">
        <v>2004</v>
      </c>
      <c r="D46" s="52" t="s">
        <v>61</v>
      </c>
      <c r="E46" s="52" t="s">
        <v>49</v>
      </c>
      <c r="F46" s="14">
        <v>1</v>
      </c>
      <c r="G46" s="14"/>
      <c r="H46" s="14"/>
      <c r="I46" s="14"/>
      <c r="J46" s="14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36">
        <f>SUM(F46:Y46)</f>
        <v>1</v>
      </c>
      <c r="AA46" s="12">
        <f>SUMPRODUCT(F46:Y46,$F$52:$Y$52)</f>
        <v>37.037037037037038</v>
      </c>
    </row>
    <row r="47" spans="1:27">
      <c r="A47" s="50">
        <v>34</v>
      </c>
      <c r="B47" s="53" t="s">
        <v>69</v>
      </c>
      <c r="C47" s="52">
        <v>2007</v>
      </c>
      <c r="D47" s="52" t="s">
        <v>48</v>
      </c>
      <c r="E47" s="52" t="s">
        <v>54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36">
        <f>SUM(F47:Y47)</f>
        <v>0</v>
      </c>
      <c r="AA47" s="12">
        <f>SUMPRODUCT(F47:Y47,$F$52:$Y$52)</f>
        <v>0</v>
      </c>
    </row>
    <row r="48" spans="1:27">
      <c r="A48" s="50">
        <v>34</v>
      </c>
      <c r="B48" s="53" t="s">
        <v>145</v>
      </c>
      <c r="C48" s="52">
        <v>2010</v>
      </c>
      <c r="D48" s="52" t="s">
        <v>48</v>
      </c>
      <c r="E48" s="52" t="s">
        <v>54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6">
        <f>SUM(F48:Y48)</f>
        <v>0</v>
      </c>
      <c r="AA48" s="12">
        <f>SUMPRODUCT(F48:Y48,$F$52:$Y$52)</f>
        <v>0</v>
      </c>
    </row>
    <row r="49" spans="1:27">
      <c r="A49" s="50">
        <v>34</v>
      </c>
      <c r="B49" s="54" t="s">
        <v>140</v>
      </c>
      <c r="C49" s="50">
        <v>2003</v>
      </c>
      <c r="D49" s="50" t="s">
        <v>48</v>
      </c>
      <c r="E49" s="50" t="s">
        <v>52</v>
      </c>
      <c r="F49" s="14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36">
        <f>SUM(F49:Y49)</f>
        <v>0</v>
      </c>
      <c r="AA49" s="12">
        <f>SUMPRODUCT(F49:Y49,$F$52:$Y$52)</f>
        <v>0</v>
      </c>
    </row>
    <row r="50" spans="1:27">
      <c r="A50" s="50">
        <v>34</v>
      </c>
      <c r="B50" s="54" t="s">
        <v>165</v>
      </c>
      <c r="C50" s="50">
        <v>2004</v>
      </c>
      <c r="D50" s="50" t="s">
        <v>48</v>
      </c>
      <c r="E50" s="50" t="s">
        <v>52</v>
      </c>
      <c r="F50" s="10"/>
      <c r="G50" s="14"/>
      <c r="H50" s="14"/>
      <c r="I50" s="14"/>
      <c r="J50" s="14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6">
        <f>SUM(F50:Y50)</f>
        <v>0</v>
      </c>
      <c r="AA50" s="12">
        <f>SUMPRODUCT(F50:Y50,$F$52:$Y$52)</f>
        <v>0</v>
      </c>
    </row>
    <row r="51" spans="1:27" ht="15.75" hidden="1">
      <c r="A51" s="18"/>
      <c r="B51" s="10" t="s">
        <v>18</v>
      </c>
      <c r="C51" s="10"/>
      <c r="D51" s="10"/>
      <c r="E51" s="18"/>
      <c r="F51" s="10">
        <f>SUM(F14:F50)</f>
        <v>27</v>
      </c>
      <c r="G51" s="10">
        <f>SUM(G14:G50)</f>
        <v>19</v>
      </c>
      <c r="H51" s="10">
        <f>SUM(H14:H50)</f>
        <v>4</v>
      </c>
      <c r="I51" s="10">
        <f>SUM(I14:I50)</f>
        <v>0</v>
      </c>
      <c r="J51" s="10">
        <f>SUM(J14:J50)</f>
        <v>23</v>
      </c>
      <c r="K51" s="10">
        <f>SUM(K14:K50)</f>
        <v>15</v>
      </c>
      <c r="L51" s="10">
        <f>SUM(L14:L50)</f>
        <v>8</v>
      </c>
      <c r="M51" s="10">
        <f>SUM(M14:M50)</f>
        <v>1</v>
      </c>
      <c r="N51" s="10">
        <f>SUM(N14:N50)</f>
        <v>18</v>
      </c>
      <c r="O51" s="10">
        <f>SUM(O14:O50)</f>
        <v>14</v>
      </c>
      <c r="P51" s="10">
        <f>SUM(P14:P50)</f>
        <v>4</v>
      </c>
      <c r="Q51" s="10">
        <f>SUM(Q14:Q50)</f>
        <v>1</v>
      </c>
      <c r="R51" s="10">
        <f>SUM(R14:R50)</f>
        <v>21</v>
      </c>
      <c r="S51" s="10">
        <f>SUM(S14:S50)</f>
        <v>17</v>
      </c>
      <c r="T51" s="10">
        <f>SUM(T14:T50)</f>
        <v>13</v>
      </c>
      <c r="U51" s="10">
        <f>SUM(U14:U50)</f>
        <v>2</v>
      </c>
      <c r="V51" s="10">
        <f>SUM(V14:V50)</f>
        <v>22</v>
      </c>
      <c r="W51" s="10">
        <f>SUM(W14:W50)</f>
        <v>13</v>
      </c>
      <c r="X51" s="10">
        <f>SUM(X14:X50)</f>
        <v>2</v>
      </c>
      <c r="Y51" s="10">
        <f>SUM(Y14:Y50)</f>
        <v>0</v>
      </c>
      <c r="Z51" s="98"/>
      <c r="AA51" s="10"/>
    </row>
    <row r="52" spans="1:27" hidden="1">
      <c r="A52" s="7"/>
      <c r="B52" s="7" t="s">
        <v>19</v>
      </c>
      <c r="C52" s="7"/>
      <c r="D52" s="7"/>
      <c r="E52" s="7"/>
      <c r="F52" s="19">
        <f t="shared" ref="F52:Y52" si="0">IF(F51=0,0,$A$12/F51)</f>
        <v>37.037037037037038</v>
      </c>
      <c r="G52" s="19">
        <f t="shared" si="0"/>
        <v>52.631578947368418</v>
      </c>
      <c r="H52" s="19">
        <f t="shared" si="0"/>
        <v>250</v>
      </c>
      <c r="I52" s="19">
        <f t="shared" si="0"/>
        <v>0</v>
      </c>
      <c r="J52" s="19">
        <f t="shared" si="0"/>
        <v>43.478260869565219</v>
      </c>
      <c r="K52" s="19">
        <f t="shared" si="0"/>
        <v>66.666666666666671</v>
      </c>
      <c r="L52" s="19">
        <f t="shared" si="0"/>
        <v>125</v>
      </c>
      <c r="M52" s="19">
        <f t="shared" si="0"/>
        <v>1000</v>
      </c>
      <c r="N52" s="19">
        <f t="shared" si="0"/>
        <v>55.555555555555557</v>
      </c>
      <c r="O52" s="19">
        <f t="shared" si="0"/>
        <v>71.428571428571431</v>
      </c>
      <c r="P52" s="19">
        <f t="shared" si="0"/>
        <v>250</v>
      </c>
      <c r="Q52" s="19">
        <f t="shared" si="0"/>
        <v>1000</v>
      </c>
      <c r="R52" s="19">
        <f t="shared" si="0"/>
        <v>47.61904761904762</v>
      </c>
      <c r="S52" s="19">
        <f t="shared" si="0"/>
        <v>58.823529411764703</v>
      </c>
      <c r="T52" s="19">
        <f t="shared" si="0"/>
        <v>76.92307692307692</v>
      </c>
      <c r="U52" s="19">
        <f t="shared" si="0"/>
        <v>500</v>
      </c>
      <c r="V52" s="19">
        <f t="shared" si="0"/>
        <v>45.454545454545453</v>
      </c>
      <c r="W52" s="19">
        <f t="shared" si="0"/>
        <v>76.92307692307692</v>
      </c>
      <c r="X52" s="19">
        <f t="shared" si="0"/>
        <v>500</v>
      </c>
      <c r="Y52" s="19">
        <f t="shared" si="0"/>
        <v>0</v>
      </c>
      <c r="Z52" s="97"/>
      <c r="AA52" s="7"/>
    </row>
    <row r="54" spans="1:27">
      <c r="B54" s="42" t="s">
        <v>35</v>
      </c>
      <c r="C54" s="43"/>
      <c r="D54" s="43"/>
      <c r="E54" s="7" t="s">
        <v>36</v>
      </c>
      <c r="F54" s="43"/>
      <c r="G54" s="44"/>
      <c r="H54" s="44"/>
      <c r="I54" s="45"/>
      <c r="J54" s="46"/>
      <c r="K54" s="46"/>
    </row>
    <row r="55" spans="1:27" ht="18">
      <c r="B55" s="7" t="s">
        <v>37</v>
      </c>
      <c r="C55" s="7"/>
      <c r="D55" s="7"/>
      <c r="E55" s="47" t="s">
        <v>38</v>
      </c>
      <c r="F55" s="47"/>
      <c r="G55" s="97"/>
      <c r="H55" s="97"/>
      <c r="I55" s="48"/>
      <c r="J55" s="46"/>
      <c r="K55" s="46"/>
    </row>
  </sheetData>
  <sortState ref="B14:AA50">
    <sortCondition descending="1" ref="AA14:AA50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22" bottom="0.28000000000000003" header="0.22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75"/>
  <sheetViews>
    <sheetView workbookViewId="0">
      <selection sqref="A1:AA38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171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4" t="s">
        <v>70</v>
      </c>
      <c r="C14" s="50">
        <v>2004</v>
      </c>
      <c r="D14" s="50">
        <v>2</v>
      </c>
      <c r="E14" s="50" t="s">
        <v>52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>
        <v>1</v>
      </c>
      <c r="Y14" s="10"/>
      <c r="Z14" s="98">
        <f>SUM(F14:Y14)</f>
        <v>16</v>
      </c>
      <c r="AA14" s="12">
        <f>SUMPRODUCT(F14:Y14,$F$72:$Y$72)</f>
        <v>2423.3749088286295</v>
      </c>
    </row>
    <row r="15" spans="1:27">
      <c r="A15" s="50">
        <v>2</v>
      </c>
      <c r="B15" s="54" t="s">
        <v>156</v>
      </c>
      <c r="C15" s="50">
        <v>2001</v>
      </c>
      <c r="D15" s="50" t="s">
        <v>61</v>
      </c>
      <c r="E15" s="50" t="s">
        <v>151</v>
      </c>
      <c r="F15" s="14">
        <v>1</v>
      </c>
      <c r="G15" s="14">
        <v>1</v>
      </c>
      <c r="H15" s="14"/>
      <c r="I15" s="14"/>
      <c r="J15" s="14">
        <v>1</v>
      </c>
      <c r="K15" s="14"/>
      <c r="L15" s="14"/>
      <c r="M15" s="14"/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/>
      <c r="Y15" s="14"/>
      <c r="Z15" s="98">
        <f>SUM(F15:Y15)</f>
        <v>13</v>
      </c>
      <c r="AA15" s="12">
        <f>SUMPRODUCT(F15:Y15,$F$72:$Y$72)</f>
        <v>1939.8251252788459</v>
      </c>
    </row>
    <row r="16" spans="1:27">
      <c r="A16" s="50">
        <v>3</v>
      </c>
      <c r="B16" s="54" t="s">
        <v>74</v>
      </c>
      <c r="C16" s="50">
        <v>2005</v>
      </c>
      <c r="D16" s="50">
        <v>3</v>
      </c>
      <c r="E16" s="50" t="s">
        <v>54</v>
      </c>
      <c r="F16" s="10">
        <v>1</v>
      </c>
      <c r="G16" s="10">
        <v>1</v>
      </c>
      <c r="H16" s="10">
        <v>1</v>
      </c>
      <c r="I16" s="10"/>
      <c r="J16" s="10">
        <v>1</v>
      </c>
      <c r="K16" s="10">
        <v>1</v>
      </c>
      <c r="L16" s="10">
        <v>1</v>
      </c>
      <c r="M16" s="10"/>
      <c r="N16" s="10">
        <v>1</v>
      </c>
      <c r="O16" s="10">
        <v>1</v>
      </c>
      <c r="P16" s="10">
        <v>1</v>
      </c>
      <c r="Q16" s="10"/>
      <c r="R16" s="10">
        <v>1</v>
      </c>
      <c r="S16" s="10">
        <v>1</v>
      </c>
      <c r="T16" s="10">
        <v>1</v>
      </c>
      <c r="U16" s="10"/>
      <c r="V16" s="10">
        <v>1</v>
      </c>
      <c r="W16" s="10">
        <v>1</v>
      </c>
      <c r="X16" s="10">
        <v>1</v>
      </c>
      <c r="Y16" s="10"/>
      <c r="Z16" s="98">
        <f>SUM(F16:Y16)</f>
        <v>15</v>
      </c>
      <c r="AA16" s="12">
        <f>SUMPRODUCT(F16:Y16,$F$72:$Y$72)</f>
        <v>1423.3749088286293</v>
      </c>
    </row>
    <row r="17" spans="1:27">
      <c r="A17" s="50">
        <v>4</v>
      </c>
      <c r="B17" s="53" t="s">
        <v>76</v>
      </c>
      <c r="C17" s="50">
        <v>2004</v>
      </c>
      <c r="D17" s="50">
        <v>3</v>
      </c>
      <c r="E17" s="50" t="s">
        <v>49</v>
      </c>
      <c r="F17" s="10">
        <v>1</v>
      </c>
      <c r="G17" s="10">
        <v>1</v>
      </c>
      <c r="H17" s="10">
        <v>1</v>
      </c>
      <c r="I17" s="10"/>
      <c r="J17" s="10">
        <v>1</v>
      </c>
      <c r="K17" s="10">
        <v>1</v>
      </c>
      <c r="L17" s="10">
        <v>1</v>
      </c>
      <c r="M17" s="10"/>
      <c r="N17" s="10">
        <v>1</v>
      </c>
      <c r="O17" s="10">
        <v>1</v>
      </c>
      <c r="P17" s="10">
        <v>1</v>
      </c>
      <c r="Q17" s="10"/>
      <c r="R17" s="10">
        <v>1</v>
      </c>
      <c r="S17" s="10">
        <v>1</v>
      </c>
      <c r="T17" s="10">
        <v>1</v>
      </c>
      <c r="U17" s="10"/>
      <c r="V17" s="10">
        <v>1</v>
      </c>
      <c r="W17" s="10">
        <v>1</v>
      </c>
      <c r="X17" s="10"/>
      <c r="Y17" s="10"/>
      <c r="Z17" s="98">
        <f>SUM(F17:Y17)</f>
        <v>14</v>
      </c>
      <c r="AA17" s="12">
        <f>SUMPRODUCT(F17:Y17,$F$72:$Y$72)</f>
        <v>923.37490882862926</v>
      </c>
    </row>
    <row r="18" spans="1:27">
      <c r="A18" s="50">
        <v>5</v>
      </c>
      <c r="B18" s="53" t="s">
        <v>95</v>
      </c>
      <c r="C18" s="50">
        <v>2003</v>
      </c>
      <c r="D18" s="50">
        <v>2</v>
      </c>
      <c r="E18" s="50" t="s">
        <v>49</v>
      </c>
      <c r="F18" s="10">
        <v>1</v>
      </c>
      <c r="G18" s="10">
        <v>1</v>
      </c>
      <c r="H18" s="10"/>
      <c r="I18" s="10"/>
      <c r="J18" s="10">
        <v>1</v>
      </c>
      <c r="K18" s="10">
        <v>1</v>
      </c>
      <c r="L18" s="10">
        <v>1</v>
      </c>
      <c r="M18" s="10"/>
      <c r="N18" s="10">
        <v>1</v>
      </c>
      <c r="O18" s="10">
        <v>1</v>
      </c>
      <c r="P18" s="10"/>
      <c r="Q18" s="10"/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/>
      <c r="Y18" s="10"/>
      <c r="Z18" s="98">
        <f>SUM(F18:Y18)</f>
        <v>13</v>
      </c>
      <c r="AA18" s="12">
        <f>SUMPRODUCT(F18:Y18,$F$72:$Y$72)</f>
        <v>856.70824216196274</v>
      </c>
    </row>
    <row r="19" spans="1:27">
      <c r="A19" s="50">
        <v>6</v>
      </c>
      <c r="B19" s="54" t="s">
        <v>88</v>
      </c>
      <c r="C19" s="50">
        <v>2002</v>
      </c>
      <c r="D19" s="50">
        <v>3</v>
      </c>
      <c r="E19" s="50" t="s">
        <v>52</v>
      </c>
      <c r="F19" s="10">
        <v>1</v>
      </c>
      <c r="G19" s="10">
        <v>1</v>
      </c>
      <c r="H19" s="10"/>
      <c r="I19" s="10"/>
      <c r="J19" s="10">
        <v>1</v>
      </c>
      <c r="K19" s="10">
        <v>1</v>
      </c>
      <c r="L19" s="10"/>
      <c r="M19" s="10"/>
      <c r="N19" s="10">
        <v>1</v>
      </c>
      <c r="O19" s="10">
        <v>1</v>
      </c>
      <c r="P19" s="10"/>
      <c r="Q19" s="10"/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/>
      <c r="X19" s="10"/>
      <c r="Y19" s="10"/>
      <c r="Z19" s="98">
        <f>SUM(F19:Y19)</f>
        <v>11</v>
      </c>
      <c r="AA19" s="12">
        <f>SUMPRODUCT(F19:Y19,$F$72:$Y$72)</f>
        <v>732.64809178602275</v>
      </c>
    </row>
    <row r="20" spans="1:27">
      <c r="A20" s="50">
        <v>7</v>
      </c>
      <c r="B20" s="54" t="s">
        <v>90</v>
      </c>
      <c r="C20" s="50">
        <v>2003</v>
      </c>
      <c r="D20" s="50" t="s">
        <v>72</v>
      </c>
      <c r="E20" s="50" t="s">
        <v>52</v>
      </c>
      <c r="F20" s="10">
        <v>1</v>
      </c>
      <c r="G20" s="10">
        <v>1</v>
      </c>
      <c r="H20" s="10">
        <v>1</v>
      </c>
      <c r="I20" s="10"/>
      <c r="J20" s="10">
        <v>1</v>
      </c>
      <c r="K20" s="10">
        <v>1</v>
      </c>
      <c r="L20" s="10">
        <v>1</v>
      </c>
      <c r="M20" s="10"/>
      <c r="N20" s="10">
        <v>1</v>
      </c>
      <c r="O20" s="10">
        <v>1</v>
      </c>
      <c r="P20" s="10"/>
      <c r="Q20" s="10"/>
      <c r="R20" s="10">
        <v>1</v>
      </c>
      <c r="S20" s="10">
        <v>1</v>
      </c>
      <c r="T20" s="10">
        <v>1</v>
      </c>
      <c r="U20" s="10"/>
      <c r="V20" s="10">
        <v>1</v>
      </c>
      <c r="W20" s="10">
        <v>1</v>
      </c>
      <c r="X20" s="10"/>
      <c r="Y20" s="10"/>
      <c r="Z20" s="98">
        <f>SUM(F20:Y20)</f>
        <v>13</v>
      </c>
      <c r="AA20" s="12">
        <f>SUMPRODUCT(F20:Y20,$F$72:$Y$72)</f>
        <v>723.37490882862926</v>
      </c>
    </row>
    <row r="21" spans="1:27">
      <c r="A21" s="50">
        <v>7</v>
      </c>
      <c r="B21" s="54" t="s">
        <v>100</v>
      </c>
      <c r="C21" s="50">
        <v>2001</v>
      </c>
      <c r="D21" s="50" t="s">
        <v>72</v>
      </c>
      <c r="E21" s="50" t="s">
        <v>54</v>
      </c>
      <c r="F21" s="10">
        <v>1</v>
      </c>
      <c r="G21" s="10">
        <v>1</v>
      </c>
      <c r="H21" s="10">
        <v>1</v>
      </c>
      <c r="I21" s="10"/>
      <c r="J21" s="10">
        <v>1</v>
      </c>
      <c r="K21" s="10">
        <v>1</v>
      </c>
      <c r="L21" s="10">
        <v>1</v>
      </c>
      <c r="M21" s="10"/>
      <c r="N21" s="10">
        <v>1</v>
      </c>
      <c r="O21" s="10">
        <v>1</v>
      </c>
      <c r="P21" s="10"/>
      <c r="Q21" s="10"/>
      <c r="R21" s="10">
        <v>1</v>
      </c>
      <c r="S21" s="10">
        <v>1</v>
      </c>
      <c r="T21" s="10">
        <v>1</v>
      </c>
      <c r="U21" s="10"/>
      <c r="V21" s="10">
        <v>1</v>
      </c>
      <c r="W21" s="10">
        <v>1</v>
      </c>
      <c r="X21" s="10"/>
      <c r="Y21" s="10"/>
      <c r="Z21" s="98">
        <f>SUM(F21:Y21)</f>
        <v>13</v>
      </c>
      <c r="AA21" s="12">
        <f>SUMPRODUCT(F21:Y21,$F$72:$Y$72)</f>
        <v>723.37490882862926</v>
      </c>
    </row>
    <row r="22" spans="1:27">
      <c r="A22" s="50">
        <v>9</v>
      </c>
      <c r="B22" s="54" t="s">
        <v>73</v>
      </c>
      <c r="C22" s="50">
        <v>2005</v>
      </c>
      <c r="D22" s="50">
        <v>2</v>
      </c>
      <c r="E22" s="50" t="s">
        <v>52</v>
      </c>
      <c r="F22" s="10">
        <v>1</v>
      </c>
      <c r="G22" s="10">
        <v>1</v>
      </c>
      <c r="H22" s="10"/>
      <c r="I22" s="10"/>
      <c r="J22" s="10">
        <v>1</v>
      </c>
      <c r="K22" s="10">
        <v>1</v>
      </c>
      <c r="L22" s="10">
        <v>1</v>
      </c>
      <c r="M22" s="10"/>
      <c r="N22" s="10">
        <v>1</v>
      </c>
      <c r="O22" s="10">
        <v>1</v>
      </c>
      <c r="P22" s="10"/>
      <c r="Q22" s="10"/>
      <c r="R22" s="10">
        <v>1</v>
      </c>
      <c r="S22" s="10">
        <v>1</v>
      </c>
      <c r="T22" s="10">
        <v>1</v>
      </c>
      <c r="U22" s="10"/>
      <c r="V22" s="10">
        <v>1</v>
      </c>
      <c r="W22" s="10">
        <v>1</v>
      </c>
      <c r="X22" s="10"/>
      <c r="Y22" s="10"/>
      <c r="Z22" s="98">
        <f>SUM(F22:Y22)</f>
        <v>12</v>
      </c>
      <c r="AA22" s="12">
        <f>SUMPRODUCT(F22:Y22,$F$72:$Y$72)</f>
        <v>523.37490882862937</v>
      </c>
    </row>
    <row r="23" spans="1:27">
      <c r="A23" s="50">
        <v>9</v>
      </c>
      <c r="B23" s="54" t="s">
        <v>75</v>
      </c>
      <c r="C23" s="50">
        <v>2005</v>
      </c>
      <c r="D23" s="50">
        <v>2</v>
      </c>
      <c r="E23" s="50" t="s">
        <v>54</v>
      </c>
      <c r="F23" s="10">
        <v>1</v>
      </c>
      <c r="G23" s="10">
        <v>1</v>
      </c>
      <c r="H23" s="10"/>
      <c r="I23" s="10"/>
      <c r="J23" s="10">
        <v>1</v>
      </c>
      <c r="K23" s="10">
        <v>1</v>
      </c>
      <c r="L23" s="10">
        <v>1</v>
      </c>
      <c r="M23" s="10"/>
      <c r="N23" s="10">
        <v>1</v>
      </c>
      <c r="O23" s="10">
        <v>1</v>
      </c>
      <c r="P23" s="10"/>
      <c r="Q23" s="10"/>
      <c r="R23" s="10">
        <v>1</v>
      </c>
      <c r="S23" s="10">
        <v>1</v>
      </c>
      <c r="T23" s="10">
        <v>1</v>
      </c>
      <c r="U23" s="10"/>
      <c r="V23" s="10">
        <v>1</v>
      </c>
      <c r="W23" s="10">
        <v>1</v>
      </c>
      <c r="X23" s="10"/>
      <c r="Y23" s="10"/>
      <c r="Z23" s="98">
        <f>SUM(F23:Y23)</f>
        <v>12</v>
      </c>
      <c r="AA23" s="12">
        <f>SUMPRODUCT(F23:Y23,$F$72:$Y$72)</f>
        <v>523.37490882862937</v>
      </c>
    </row>
    <row r="24" spans="1:27">
      <c r="A24" s="50">
        <v>9</v>
      </c>
      <c r="B24" s="54" t="s">
        <v>164</v>
      </c>
      <c r="C24" s="50">
        <v>2003</v>
      </c>
      <c r="D24" s="50" t="s">
        <v>48</v>
      </c>
      <c r="E24" s="50" t="s">
        <v>151</v>
      </c>
      <c r="F24" s="10">
        <v>1</v>
      </c>
      <c r="G24" s="10">
        <v>1</v>
      </c>
      <c r="H24" s="10"/>
      <c r="I24" s="10"/>
      <c r="J24" s="10">
        <v>1</v>
      </c>
      <c r="K24" s="10">
        <v>1</v>
      </c>
      <c r="L24" s="10">
        <v>1</v>
      </c>
      <c r="M24" s="10"/>
      <c r="N24" s="10">
        <v>1</v>
      </c>
      <c r="O24" s="10">
        <v>1</v>
      </c>
      <c r="P24" s="10"/>
      <c r="Q24" s="10"/>
      <c r="R24" s="10">
        <v>1</v>
      </c>
      <c r="S24" s="10">
        <v>1</v>
      </c>
      <c r="T24" s="10">
        <v>1</v>
      </c>
      <c r="U24" s="10"/>
      <c r="V24" s="10">
        <v>1</v>
      </c>
      <c r="W24" s="10">
        <v>1</v>
      </c>
      <c r="X24" s="10"/>
      <c r="Y24" s="10"/>
      <c r="Z24" s="98">
        <f>SUM(F24:Y24)</f>
        <v>12</v>
      </c>
      <c r="AA24" s="12">
        <f>SUMPRODUCT(F24:Y24,$F$72:$Y$72)</f>
        <v>523.37490882862937</v>
      </c>
    </row>
    <row r="25" spans="1:27">
      <c r="A25" s="50">
        <v>9</v>
      </c>
      <c r="B25" s="53" t="s">
        <v>94</v>
      </c>
      <c r="C25" s="50">
        <v>2003</v>
      </c>
      <c r="D25" s="50">
        <v>3</v>
      </c>
      <c r="E25" s="50" t="s">
        <v>52</v>
      </c>
      <c r="F25" s="10">
        <v>1</v>
      </c>
      <c r="G25" s="10">
        <v>1</v>
      </c>
      <c r="H25" s="10"/>
      <c r="I25" s="10"/>
      <c r="J25" s="10">
        <v>1</v>
      </c>
      <c r="K25" s="10">
        <v>1</v>
      </c>
      <c r="L25" s="10">
        <v>1</v>
      </c>
      <c r="M25" s="10"/>
      <c r="N25" s="10">
        <v>1</v>
      </c>
      <c r="O25" s="10">
        <v>1</v>
      </c>
      <c r="P25" s="10"/>
      <c r="Q25" s="10"/>
      <c r="R25" s="10">
        <v>1</v>
      </c>
      <c r="S25" s="10">
        <v>1</v>
      </c>
      <c r="T25" s="10">
        <v>1</v>
      </c>
      <c r="U25" s="10"/>
      <c r="V25" s="10">
        <v>1</v>
      </c>
      <c r="W25" s="10">
        <v>1</v>
      </c>
      <c r="X25" s="10"/>
      <c r="Y25" s="10"/>
      <c r="Z25" s="98">
        <f>SUM(F25:Y25)</f>
        <v>12</v>
      </c>
      <c r="AA25" s="12">
        <f>SUMPRODUCT(F25:Y25,$F$72:$Y$72)</f>
        <v>523.37490882862937</v>
      </c>
    </row>
    <row r="26" spans="1:27">
      <c r="A26" s="50">
        <v>9</v>
      </c>
      <c r="B26" s="53" t="s">
        <v>102</v>
      </c>
      <c r="C26" s="50">
        <v>2001</v>
      </c>
      <c r="D26" s="50">
        <v>1</v>
      </c>
      <c r="E26" s="51" t="s">
        <v>54</v>
      </c>
      <c r="F26" s="10">
        <v>1</v>
      </c>
      <c r="G26" s="10">
        <v>1</v>
      </c>
      <c r="H26" s="10"/>
      <c r="I26" s="10"/>
      <c r="J26" s="10">
        <v>1</v>
      </c>
      <c r="K26" s="10">
        <v>1</v>
      </c>
      <c r="L26" s="10">
        <v>1</v>
      </c>
      <c r="M26" s="10"/>
      <c r="N26" s="10">
        <v>1</v>
      </c>
      <c r="O26" s="10">
        <v>1</v>
      </c>
      <c r="P26" s="10"/>
      <c r="Q26" s="10"/>
      <c r="R26" s="10">
        <v>1</v>
      </c>
      <c r="S26" s="10">
        <v>1</v>
      </c>
      <c r="T26" s="10">
        <v>1</v>
      </c>
      <c r="U26" s="10"/>
      <c r="V26" s="10">
        <v>1</v>
      </c>
      <c r="W26" s="10">
        <v>1</v>
      </c>
      <c r="X26" s="10"/>
      <c r="Y26" s="10"/>
      <c r="Z26" s="98">
        <f>SUM(F26:Y26)</f>
        <v>12</v>
      </c>
      <c r="AA26" s="12">
        <f>SUMPRODUCT(F26:Y26,$F$72:$Y$72)</f>
        <v>523.37490882862937</v>
      </c>
    </row>
    <row r="27" spans="1:27">
      <c r="A27" s="50">
        <v>14</v>
      </c>
      <c r="B27" s="54" t="s">
        <v>155</v>
      </c>
      <c r="C27" s="50">
        <v>2001</v>
      </c>
      <c r="D27" s="50" t="s">
        <v>61</v>
      </c>
      <c r="E27" s="50" t="s">
        <v>151</v>
      </c>
      <c r="F27" s="14">
        <v>1</v>
      </c>
      <c r="G27" s="14">
        <v>1</v>
      </c>
      <c r="H27" s="14"/>
      <c r="I27" s="14"/>
      <c r="J27" s="14">
        <v>1</v>
      </c>
      <c r="K27" s="14"/>
      <c r="L27" s="14"/>
      <c r="M27" s="14"/>
      <c r="N27" s="14">
        <v>1</v>
      </c>
      <c r="O27" s="14">
        <v>1</v>
      </c>
      <c r="P27" s="14">
        <v>1</v>
      </c>
      <c r="Q27" s="14"/>
      <c r="R27" s="14">
        <v>1</v>
      </c>
      <c r="S27" s="14">
        <v>1</v>
      </c>
      <c r="T27" s="14"/>
      <c r="U27" s="14"/>
      <c r="V27" s="14">
        <v>1</v>
      </c>
      <c r="W27" s="14"/>
      <c r="X27" s="14"/>
      <c r="Y27" s="14"/>
      <c r="Z27" s="98">
        <f>SUM(F27:Y27)</f>
        <v>9</v>
      </c>
      <c r="AA27" s="12">
        <f>SUMPRODUCT(F27:Y27,$F$72:$Y$72)</f>
        <v>498.30465744258851</v>
      </c>
    </row>
    <row r="28" spans="1:27">
      <c r="A28" s="50">
        <v>15</v>
      </c>
      <c r="B28" s="53" t="s">
        <v>93</v>
      </c>
      <c r="C28" s="50">
        <v>2003</v>
      </c>
      <c r="D28" s="50">
        <v>3</v>
      </c>
      <c r="E28" s="50" t="s">
        <v>54</v>
      </c>
      <c r="F28" s="10">
        <v>1</v>
      </c>
      <c r="G28" s="10">
        <v>1</v>
      </c>
      <c r="H28" s="10"/>
      <c r="I28" s="10"/>
      <c r="J28" s="10">
        <v>1</v>
      </c>
      <c r="K28" s="10">
        <v>1</v>
      </c>
      <c r="L28" s="10">
        <v>1</v>
      </c>
      <c r="M28" s="10"/>
      <c r="N28" s="10">
        <v>1</v>
      </c>
      <c r="O28" s="10">
        <v>1</v>
      </c>
      <c r="P28" s="10"/>
      <c r="Q28" s="10"/>
      <c r="R28" s="10">
        <v>1</v>
      </c>
      <c r="S28" s="10">
        <v>1</v>
      </c>
      <c r="T28" s="10">
        <v>1</v>
      </c>
      <c r="U28" s="10"/>
      <c r="V28" s="10">
        <v>1</v>
      </c>
      <c r="W28" s="10"/>
      <c r="X28" s="10"/>
      <c r="Y28" s="10"/>
      <c r="Z28" s="98">
        <f>SUM(F28:Y28)</f>
        <v>11</v>
      </c>
      <c r="AA28" s="12">
        <f>SUMPRODUCT(F28:Y28,$F$72:$Y$72)</f>
        <v>470.74332988126093</v>
      </c>
    </row>
    <row r="29" spans="1:27">
      <c r="A29" s="50">
        <v>16</v>
      </c>
      <c r="B29" s="53" t="s">
        <v>79</v>
      </c>
      <c r="C29" s="50">
        <v>2004</v>
      </c>
      <c r="D29" s="50" t="s">
        <v>77</v>
      </c>
      <c r="E29" s="50" t="s">
        <v>49</v>
      </c>
      <c r="F29" s="10">
        <v>1</v>
      </c>
      <c r="G29" s="10">
        <v>1</v>
      </c>
      <c r="H29" s="10"/>
      <c r="I29" s="10"/>
      <c r="J29" s="10">
        <v>1</v>
      </c>
      <c r="K29" s="10">
        <v>1</v>
      </c>
      <c r="L29" s="10">
        <v>1</v>
      </c>
      <c r="M29" s="10"/>
      <c r="N29" s="10">
        <v>1</v>
      </c>
      <c r="O29" s="10">
        <v>1</v>
      </c>
      <c r="P29" s="10"/>
      <c r="Q29" s="10"/>
      <c r="R29" s="10">
        <v>1</v>
      </c>
      <c r="S29" s="10">
        <v>1</v>
      </c>
      <c r="T29" s="10"/>
      <c r="U29" s="10"/>
      <c r="V29" s="10">
        <v>1</v>
      </c>
      <c r="W29" s="10">
        <v>1</v>
      </c>
      <c r="X29" s="10"/>
      <c r="Y29" s="10"/>
      <c r="Z29" s="98">
        <f>SUM(F29:Y29)</f>
        <v>11</v>
      </c>
      <c r="AA29" s="12">
        <f>SUMPRODUCT(F29:Y29,$F$72:$Y$72)</f>
        <v>467.81935327307383</v>
      </c>
    </row>
    <row r="30" spans="1:27">
      <c r="A30" s="50">
        <v>17</v>
      </c>
      <c r="B30" s="54" t="s">
        <v>71</v>
      </c>
      <c r="C30" s="50">
        <v>2004</v>
      </c>
      <c r="D30" s="50">
        <v>3</v>
      </c>
      <c r="E30" s="50" t="s">
        <v>49</v>
      </c>
      <c r="F30" s="10">
        <v>1</v>
      </c>
      <c r="G30" s="10">
        <v>1</v>
      </c>
      <c r="H30" s="10"/>
      <c r="I30" s="10"/>
      <c r="J30" s="10">
        <v>1</v>
      </c>
      <c r="K30" s="10">
        <v>1</v>
      </c>
      <c r="L30" s="10"/>
      <c r="M30" s="10"/>
      <c r="N30" s="10">
        <v>1</v>
      </c>
      <c r="O30" s="10">
        <v>1</v>
      </c>
      <c r="P30" s="10"/>
      <c r="Q30" s="10"/>
      <c r="R30" s="10">
        <v>1</v>
      </c>
      <c r="S30" s="10">
        <v>1</v>
      </c>
      <c r="T30" s="10">
        <v>1</v>
      </c>
      <c r="U30" s="10"/>
      <c r="V30" s="10">
        <v>1</v>
      </c>
      <c r="W30" s="10">
        <v>1</v>
      </c>
      <c r="X30" s="10"/>
      <c r="Y30" s="10"/>
      <c r="Z30" s="98">
        <f>SUM(F30:Y30)</f>
        <v>11</v>
      </c>
      <c r="AA30" s="12">
        <f>SUMPRODUCT(F30:Y30,$F$72:$Y$72)</f>
        <v>451.94633740005793</v>
      </c>
    </row>
    <row r="31" spans="1:27">
      <c r="A31" s="50">
        <v>17</v>
      </c>
      <c r="B31" s="54" t="s">
        <v>153</v>
      </c>
      <c r="C31" s="50">
        <v>2002</v>
      </c>
      <c r="D31" s="50" t="s">
        <v>77</v>
      </c>
      <c r="E31" s="50" t="s">
        <v>151</v>
      </c>
      <c r="F31" s="14">
        <v>1</v>
      </c>
      <c r="G31" s="14">
        <v>1</v>
      </c>
      <c r="H31" s="14"/>
      <c r="I31" s="14"/>
      <c r="J31" s="14">
        <v>1</v>
      </c>
      <c r="K31" s="14">
        <v>1</v>
      </c>
      <c r="L31" s="14"/>
      <c r="M31" s="14"/>
      <c r="N31" s="14">
        <v>1</v>
      </c>
      <c r="O31" s="14">
        <v>1</v>
      </c>
      <c r="P31" s="14"/>
      <c r="Q31" s="14"/>
      <c r="R31" s="14">
        <v>1</v>
      </c>
      <c r="S31" s="14">
        <v>1</v>
      </c>
      <c r="T31" s="14">
        <v>1</v>
      </c>
      <c r="U31" s="14"/>
      <c r="V31" s="14">
        <v>1</v>
      </c>
      <c r="W31" s="14">
        <v>1</v>
      </c>
      <c r="X31" s="14"/>
      <c r="Y31" s="14"/>
      <c r="Z31" s="98">
        <f>SUM(F31:Y31)</f>
        <v>11</v>
      </c>
      <c r="AA31" s="12">
        <f>SUMPRODUCT(F31:Y31,$F$72:$Y$72)</f>
        <v>451.94633740005793</v>
      </c>
    </row>
    <row r="32" spans="1:27">
      <c r="A32" s="50">
        <v>17</v>
      </c>
      <c r="B32" s="54" t="s">
        <v>154</v>
      </c>
      <c r="C32" s="50">
        <v>2001</v>
      </c>
      <c r="D32" s="50" t="s">
        <v>61</v>
      </c>
      <c r="E32" s="50" t="s">
        <v>151</v>
      </c>
      <c r="F32" s="14">
        <v>1</v>
      </c>
      <c r="G32" s="14">
        <v>1</v>
      </c>
      <c r="H32" s="14"/>
      <c r="I32" s="14"/>
      <c r="J32" s="14">
        <v>1</v>
      </c>
      <c r="K32" s="14">
        <v>1</v>
      </c>
      <c r="L32" s="14"/>
      <c r="M32" s="14"/>
      <c r="N32" s="14">
        <v>1</v>
      </c>
      <c r="O32" s="14">
        <v>1</v>
      </c>
      <c r="P32" s="14"/>
      <c r="Q32" s="14"/>
      <c r="R32" s="14">
        <v>1</v>
      </c>
      <c r="S32" s="14">
        <v>1</v>
      </c>
      <c r="T32" s="14">
        <v>1</v>
      </c>
      <c r="U32" s="14"/>
      <c r="V32" s="14">
        <v>1</v>
      </c>
      <c r="W32" s="14">
        <v>1</v>
      </c>
      <c r="X32" s="14"/>
      <c r="Y32" s="14"/>
      <c r="Z32" s="98">
        <f>SUM(F32:Y32)</f>
        <v>11</v>
      </c>
      <c r="AA32" s="12">
        <f>SUMPRODUCT(F32:Y32,$F$72:$Y$72)</f>
        <v>451.94633740005793</v>
      </c>
    </row>
    <row r="33" spans="1:27">
      <c r="A33" s="50">
        <v>20</v>
      </c>
      <c r="B33" s="54" t="s">
        <v>130</v>
      </c>
      <c r="C33" s="50">
        <v>2005</v>
      </c>
      <c r="D33" s="50" t="s">
        <v>77</v>
      </c>
      <c r="E33" s="50" t="s">
        <v>78</v>
      </c>
      <c r="F33" s="10">
        <v>1</v>
      </c>
      <c r="G33" s="10">
        <v>1</v>
      </c>
      <c r="H33" s="10"/>
      <c r="I33" s="10"/>
      <c r="J33" s="10">
        <v>1</v>
      </c>
      <c r="K33" s="10">
        <v>1</v>
      </c>
      <c r="L33" s="10"/>
      <c r="M33" s="10"/>
      <c r="N33" s="10">
        <v>1</v>
      </c>
      <c r="O33" s="10">
        <v>1</v>
      </c>
      <c r="P33" s="10"/>
      <c r="Q33" s="10"/>
      <c r="R33" s="10">
        <v>1</v>
      </c>
      <c r="S33" s="10">
        <v>1</v>
      </c>
      <c r="T33" s="10"/>
      <c r="U33" s="10"/>
      <c r="V33" s="10">
        <v>1</v>
      </c>
      <c r="W33" s="10">
        <v>1</v>
      </c>
      <c r="X33" s="10"/>
      <c r="Y33" s="10"/>
      <c r="Z33" s="36">
        <f>SUM(F33:Y33)</f>
        <v>10</v>
      </c>
      <c r="AA33" s="12">
        <f>SUMPRODUCT(F33:Y33,$F$72:$Y$72)</f>
        <v>396.39078184450238</v>
      </c>
    </row>
    <row r="34" spans="1:27">
      <c r="A34" s="50">
        <v>21</v>
      </c>
      <c r="B34" s="54" t="s">
        <v>101</v>
      </c>
      <c r="C34" s="50">
        <v>2001</v>
      </c>
      <c r="D34" s="50" t="s">
        <v>61</v>
      </c>
      <c r="E34" s="50" t="s">
        <v>52</v>
      </c>
      <c r="F34" s="10">
        <v>1</v>
      </c>
      <c r="G34" s="10">
        <v>1</v>
      </c>
      <c r="H34" s="10"/>
      <c r="I34" s="10"/>
      <c r="J34" s="10">
        <v>1</v>
      </c>
      <c r="K34" s="10">
        <v>1</v>
      </c>
      <c r="L34" s="10">
        <v>1</v>
      </c>
      <c r="M34" s="10"/>
      <c r="N34" s="10">
        <v>1</v>
      </c>
      <c r="O34" s="10"/>
      <c r="P34" s="10"/>
      <c r="Q34" s="10"/>
      <c r="R34" s="10">
        <v>1</v>
      </c>
      <c r="S34" s="10">
        <v>1</v>
      </c>
      <c r="T34" s="10"/>
      <c r="U34" s="10"/>
      <c r="V34" s="10">
        <v>1</v>
      </c>
      <c r="W34" s="10"/>
      <c r="X34" s="10"/>
      <c r="Y34" s="10"/>
      <c r="Z34" s="36">
        <f>SUM(F34:Y34)</f>
        <v>9</v>
      </c>
      <c r="AA34" s="12">
        <f>SUMPRODUCT(F34:Y34,$F$72:$Y$72)</f>
        <v>367.5687267066578</v>
      </c>
    </row>
    <row r="35" spans="1:27">
      <c r="A35" s="50">
        <v>22</v>
      </c>
      <c r="B35" s="54" t="s">
        <v>86</v>
      </c>
      <c r="C35" s="50">
        <v>2002</v>
      </c>
      <c r="D35" s="50" t="s">
        <v>72</v>
      </c>
      <c r="E35" s="50" t="s">
        <v>52</v>
      </c>
      <c r="F35" s="10">
        <v>1</v>
      </c>
      <c r="G35" s="10">
        <v>1</v>
      </c>
      <c r="H35" s="10"/>
      <c r="I35" s="10"/>
      <c r="J35" s="10">
        <v>1</v>
      </c>
      <c r="K35" s="10"/>
      <c r="L35" s="10"/>
      <c r="M35" s="10"/>
      <c r="N35" s="10">
        <v>1</v>
      </c>
      <c r="O35" s="10"/>
      <c r="P35" s="10"/>
      <c r="Q35" s="10"/>
      <c r="R35" s="10">
        <v>1</v>
      </c>
      <c r="S35" s="10">
        <v>1</v>
      </c>
      <c r="T35" s="10">
        <v>1</v>
      </c>
      <c r="U35" s="10"/>
      <c r="V35" s="10">
        <v>1</v>
      </c>
      <c r="W35" s="10">
        <v>1</v>
      </c>
      <c r="X35" s="10"/>
      <c r="Y35" s="10"/>
      <c r="Z35" s="36">
        <f>SUM(F35:Y35)</f>
        <v>9</v>
      </c>
      <c r="AA35" s="12">
        <f>SUMPRODUCT(F35:Y35,$F$72:$Y$72)</f>
        <v>358.87274432646484</v>
      </c>
    </row>
    <row r="36" spans="1:27">
      <c r="A36" s="50">
        <v>23</v>
      </c>
      <c r="B36" s="54" t="s">
        <v>85</v>
      </c>
      <c r="C36" s="50">
        <v>2002</v>
      </c>
      <c r="D36" s="50">
        <v>3</v>
      </c>
      <c r="E36" s="50" t="s">
        <v>54</v>
      </c>
      <c r="F36" s="10">
        <v>1</v>
      </c>
      <c r="G36" s="10">
        <v>1</v>
      </c>
      <c r="H36" s="10"/>
      <c r="I36" s="10"/>
      <c r="J36" s="10">
        <v>1</v>
      </c>
      <c r="K36" s="10">
        <v>1</v>
      </c>
      <c r="L36" s="10"/>
      <c r="M36" s="10"/>
      <c r="N36" s="10">
        <v>1</v>
      </c>
      <c r="O36" s="10"/>
      <c r="P36" s="10"/>
      <c r="Q36" s="10"/>
      <c r="R36" s="10">
        <v>1</v>
      </c>
      <c r="S36" s="10">
        <v>1</v>
      </c>
      <c r="T36" s="10"/>
      <c r="U36" s="10"/>
      <c r="V36" s="10">
        <v>1</v>
      </c>
      <c r="W36" s="10"/>
      <c r="X36" s="10"/>
      <c r="Y36" s="10"/>
      <c r="Z36" s="36">
        <f>SUM(F36:Y36)</f>
        <v>8</v>
      </c>
      <c r="AA36" s="12">
        <f>SUMPRODUCT(F36:Y36,$F$72:$Y$72)</f>
        <v>296.14015527808635</v>
      </c>
    </row>
    <row r="37" spans="1:27">
      <c r="A37" s="50">
        <v>23</v>
      </c>
      <c r="B37" s="54" t="s">
        <v>108</v>
      </c>
      <c r="C37" s="50">
        <v>2001</v>
      </c>
      <c r="D37" s="50" t="s">
        <v>61</v>
      </c>
      <c r="E37" s="50" t="s">
        <v>107</v>
      </c>
      <c r="F37" s="10">
        <v>1</v>
      </c>
      <c r="G37" s="10">
        <v>1</v>
      </c>
      <c r="H37" s="10"/>
      <c r="I37" s="10"/>
      <c r="J37" s="10">
        <v>1</v>
      </c>
      <c r="K37" s="10">
        <v>1</v>
      </c>
      <c r="L37" s="10"/>
      <c r="M37" s="10"/>
      <c r="N37" s="10">
        <v>1</v>
      </c>
      <c r="O37" s="10"/>
      <c r="P37" s="10"/>
      <c r="Q37" s="10"/>
      <c r="R37" s="10">
        <v>1</v>
      </c>
      <c r="S37" s="10">
        <v>1</v>
      </c>
      <c r="T37" s="10"/>
      <c r="U37" s="10"/>
      <c r="V37" s="10">
        <v>1</v>
      </c>
      <c r="W37" s="10"/>
      <c r="X37" s="10"/>
      <c r="Y37" s="10"/>
      <c r="Z37" s="36">
        <f>SUM(F37:Y37)</f>
        <v>8</v>
      </c>
      <c r="AA37" s="12">
        <f>SUMPRODUCT(F37:Y37,$F$72:$Y$72)</f>
        <v>296.14015527808635</v>
      </c>
    </row>
    <row r="38" spans="1:27">
      <c r="A38" s="50">
        <v>25</v>
      </c>
      <c r="B38" s="53" t="s">
        <v>87</v>
      </c>
      <c r="C38" s="92">
        <v>2002</v>
      </c>
      <c r="D38" s="92" t="s">
        <v>77</v>
      </c>
      <c r="E38" s="52" t="s">
        <v>49</v>
      </c>
      <c r="F38" s="14"/>
      <c r="G38" s="14"/>
      <c r="H38" s="14"/>
      <c r="I38" s="14"/>
      <c r="J38" s="14">
        <v>1</v>
      </c>
      <c r="K38" s="14">
        <v>1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>
        <v>1</v>
      </c>
      <c r="W38" s="14">
        <v>1</v>
      </c>
      <c r="X38" s="14"/>
      <c r="Y38" s="14"/>
      <c r="Z38" s="36">
        <f>SUM(F38:Y38)</f>
        <v>4</v>
      </c>
      <c r="AA38" s="12">
        <f>SUMPRODUCT(F38:Y38,$F$72:$Y$72)</f>
        <v>165.90221635593684</v>
      </c>
    </row>
    <row r="39" spans="1:27">
      <c r="A39" s="50">
        <v>26</v>
      </c>
      <c r="B39" s="54" t="s">
        <v>137</v>
      </c>
      <c r="C39" s="52">
        <v>2004</v>
      </c>
      <c r="D39" s="52" t="s">
        <v>61</v>
      </c>
      <c r="E39" s="52" t="s">
        <v>52</v>
      </c>
      <c r="F39" s="10">
        <v>1</v>
      </c>
      <c r="G39" s="10">
        <v>1</v>
      </c>
      <c r="H39" s="10"/>
      <c r="I39" s="10"/>
      <c r="J39" s="10">
        <v>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>
        <v>1</v>
      </c>
      <c r="W39" s="10"/>
      <c r="X39" s="10"/>
      <c r="Y39" s="10"/>
      <c r="Z39" s="36">
        <f>SUM(F39:Y39)</f>
        <v>4</v>
      </c>
      <c r="AA39" s="12">
        <f>SUMPRODUCT(F39:Y39,$F$72:$Y$72)</f>
        <v>133.30465744258848</v>
      </c>
    </row>
    <row r="40" spans="1:27">
      <c r="A40" s="50">
        <v>27</v>
      </c>
      <c r="B40" s="54" t="s">
        <v>157</v>
      </c>
      <c r="C40" s="52">
        <v>2003</v>
      </c>
      <c r="D40" s="52" t="s">
        <v>48</v>
      </c>
      <c r="E40" s="52" t="s">
        <v>151</v>
      </c>
      <c r="F40" s="14"/>
      <c r="G40" s="14">
        <v>1</v>
      </c>
      <c r="H40" s="14"/>
      <c r="I40" s="14"/>
      <c r="J40" s="14">
        <v>1</v>
      </c>
      <c r="K40" s="14"/>
      <c r="L40" s="14"/>
      <c r="M40" s="14"/>
      <c r="N40" s="14"/>
      <c r="O40" s="14"/>
      <c r="P40" s="14"/>
      <c r="Q40" s="14"/>
      <c r="R40" s="14">
        <v>1</v>
      </c>
      <c r="S40" s="14"/>
      <c r="T40" s="14"/>
      <c r="U40" s="14"/>
      <c r="V40" s="14"/>
      <c r="W40" s="14"/>
      <c r="X40" s="14"/>
      <c r="Y40" s="14"/>
      <c r="Z40" s="36">
        <f>SUM(F40:Y40)</f>
        <v>3</v>
      </c>
      <c r="AA40" s="12">
        <f>SUMPRODUCT(F40:Y40,$F$72:$Y$72)</f>
        <v>107.50915750915752</v>
      </c>
    </row>
    <row r="41" spans="1:27">
      <c r="A41" s="50">
        <v>28</v>
      </c>
      <c r="B41" s="53" t="s">
        <v>64</v>
      </c>
      <c r="C41" s="52">
        <v>2008</v>
      </c>
      <c r="D41" s="52" t="s">
        <v>48</v>
      </c>
      <c r="E41" s="52" t="s">
        <v>54</v>
      </c>
      <c r="F41" s="10">
        <v>1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v>1</v>
      </c>
      <c r="S41" s="10"/>
      <c r="T41" s="10"/>
      <c r="U41" s="10"/>
      <c r="V41" s="10">
        <v>1</v>
      </c>
      <c r="W41" s="10"/>
      <c r="X41" s="10"/>
      <c r="Y41" s="10"/>
      <c r="Z41" s="36">
        <f>SUM(F41:Y41)</f>
        <v>3</v>
      </c>
      <c r="AA41" s="12">
        <f>SUMPRODUCT(F41:Y41,$F$72:$Y$72)</f>
        <v>97.224071362002405</v>
      </c>
    </row>
    <row r="42" spans="1:27">
      <c r="A42" s="50">
        <v>29</v>
      </c>
      <c r="B42" s="54" t="s">
        <v>146</v>
      </c>
      <c r="C42" s="50">
        <v>2003</v>
      </c>
      <c r="D42" s="50" t="s">
        <v>48</v>
      </c>
      <c r="E42" s="50" t="s">
        <v>54</v>
      </c>
      <c r="F42" s="14"/>
      <c r="G42" s="14"/>
      <c r="H42" s="14"/>
      <c r="I42" s="14"/>
      <c r="J42" s="14"/>
      <c r="K42" s="14"/>
      <c r="L42" s="14"/>
      <c r="M42" s="14"/>
      <c r="N42" s="14">
        <v>1</v>
      </c>
      <c r="O42" s="14"/>
      <c r="P42" s="14"/>
      <c r="Q42" s="14"/>
      <c r="R42" s="14"/>
      <c r="S42" s="14"/>
      <c r="T42" s="14"/>
      <c r="U42" s="14"/>
      <c r="V42" s="14">
        <v>1</v>
      </c>
      <c r="W42" s="14"/>
      <c r="X42" s="14"/>
      <c r="Y42" s="14"/>
      <c r="Z42" s="36">
        <f>SUM(F42:Y42)</f>
        <v>2</v>
      </c>
      <c r="AA42" s="12">
        <f>SUMPRODUCT(F42:Y42,$F$72:$Y$72)</f>
        <v>74.482758620689651</v>
      </c>
    </row>
    <row r="43" spans="1:27">
      <c r="A43" s="50">
        <v>30</v>
      </c>
      <c r="B43" s="54" t="s">
        <v>163</v>
      </c>
      <c r="C43" s="50">
        <v>2005</v>
      </c>
      <c r="D43" s="50" t="s">
        <v>61</v>
      </c>
      <c r="E43" s="50" t="s">
        <v>54</v>
      </c>
      <c r="F43" s="10">
        <v>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1</v>
      </c>
      <c r="S43" s="10"/>
      <c r="T43" s="10"/>
      <c r="U43" s="10"/>
      <c r="V43" s="10"/>
      <c r="W43" s="10"/>
      <c r="X43" s="10"/>
      <c r="Y43" s="10"/>
      <c r="Z43" s="36">
        <f>SUM(F43:Y43)</f>
        <v>2</v>
      </c>
      <c r="AA43" s="12">
        <f>SUMPRODUCT(F43:Y43,$F$72:$Y$72)</f>
        <v>62.74131274131274</v>
      </c>
    </row>
    <row r="44" spans="1:27">
      <c r="A44" s="50">
        <v>31</v>
      </c>
      <c r="B44" s="54" t="s">
        <v>142</v>
      </c>
      <c r="C44" s="50">
        <v>2001</v>
      </c>
      <c r="D44" s="50" t="s">
        <v>48</v>
      </c>
      <c r="E44" s="50" t="s">
        <v>52</v>
      </c>
      <c r="F44" s="14">
        <v>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>
        <v>1</v>
      </c>
      <c r="W44" s="14"/>
      <c r="X44" s="14"/>
      <c r="Y44" s="14"/>
      <c r="Z44" s="36">
        <f>SUM(F44:Y44)</f>
        <v>2</v>
      </c>
      <c r="AA44" s="12">
        <f>SUMPRODUCT(F44:Y44,$F$72:$Y$72)</f>
        <v>61.509785647716683</v>
      </c>
    </row>
    <row r="45" spans="1:27">
      <c r="A45" s="50">
        <v>32</v>
      </c>
      <c r="B45" s="54" t="s">
        <v>105</v>
      </c>
      <c r="C45" s="50">
        <v>2004</v>
      </c>
      <c r="D45" s="50" t="s">
        <v>77</v>
      </c>
      <c r="E45" s="50" t="s">
        <v>107</v>
      </c>
      <c r="F45" s="10">
        <v>1</v>
      </c>
      <c r="G45" s="10"/>
      <c r="H45" s="10"/>
      <c r="I45" s="10"/>
      <c r="J45" s="10">
        <v>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6">
        <f>SUM(F45:Y45)</f>
        <v>2</v>
      </c>
      <c r="AA45" s="12">
        <f>SUMPRODUCT(F45:Y45,$F$72:$Y$72)</f>
        <v>60.36036036036036</v>
      </c>
    </row>
    <row r="46" spans="1:27">
      <c r="A46" s="50">
        <v>32</v>
      </c>
      <c r="B46" s="54" t="s">
        <v>152</v>
      </c>
      <c r="C46" s="52">
        <v>2002</v>
      </c>
      <c r="D46" s="52" t="s">
        <v>61</v>
      </c>
      <c r="E46" s="52" t="s">
        <v>151</v>
      </c>
      <c r="F46" s="14">
        <v>1</v>
      </c>
      <c r="G46" s="14"/>
      <c r="H46" s="14"/>
      <c r="I46" s="14"/>
      <c r="J46" s="14">
        <v>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6">
        <f>SUM(F46:Y46)</f>
        <v>2</v>
      </c>
      <c r="AA46" s="12">
        <f>SUMPRODUCT(F46:Y46,$F$72:$Y$72)</f>
        <v>60.36036036036036</v>
      </c>
    </row>
    <row r="47" spans="1:27">
      <c r="A47" s="50">
        <v>34</v>
      </c>
      <c r="B47" s="53" t="s">
        <v>133</v>
      </c>
      <c r="C47" s="92">
        <v>2001</v>
      </c>
      <c r="D47" s="92" t="s">
        <v>77</v>
      </c>
      <c r="E47" s="52" t="s">
        <v>78</v>
      </c>
      <c r="F47" s="14"/>
      <c r="G47" s="14"/>
      <c r="H47" s="14"/>
      <c r="I47" s="14"/>
      <c r="J47" s="14"/>
      <c r="K47" s="14"/>
      <c r="L47" s="14"/>
      <c r="M47" s="14"/>
      <c r="N47" s="14"/>
      <c r="O47" s="14">
        <v>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36">
        <f>SUM(F47:Y47)</f>
        <v>1</v>
      </c>
      <c r="AA47" s="12">
        <f>SUMPRODUCT(F47:Y47,$F$72:$Y$72)</f>
        <v>47.61904761904762</v>
      </c>
    </row>
    <row r="48" spans="1:27">
      <c r="A48" s="50">
        <v>35</v>
      </c>
      <c r="B48" s="54" t="s">
        <v>158</v>
      </c>
      <c r="C48" s="52">
        <v>2004</v>
      </c>
      <c r="D48" s="52" t="s">
        <v>61</v>
      </c>
      <c r="E48" s="52" t="s">
        <v>49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v>1</v>
      </c>
      <c r="S48" s="10"/>
      <c r="T48" s="10"/>
      <c r="U48" s="10"/>
      <c r="V48" s="10"/>
      <c r="W48" s="10"/>
      <c r="X48" s="10"/>
      <c r="Y48" s="10"/>
      <c r="Z48" s="36">
        <f>SUM(F48:Y48)</f>
        <v>1</v>
      </c>
      <c r="AA48" s="12">
        <f>SUMPRODUCT(F48:Y48,$F$72:$Y$72)</f>
        <v>35.714285714285715</v>
      </c>
    </row>
    <row r="49" spans="1:27">
      <c r="A49" s="50">
        <v>36</v>
      </c>
      <c r="B49" s="54" t="s">
        <v>91</v>
      </c>
      <c r="C49" s="50">
        <v>2003</v>
      </c>
      <c r="D49" s="50" t="s">
        <v>48</v>
      </c>
      <c r="E49" s="50" t="s">
        <v>49</v>
      </c>
      <c r="F49" s="10"/>
      <c r="G49" s="10"/>
      <c r="H49" s="10"/>
      <c r="I49" s="10"/>
      <c r="J49" s="10">
        <v>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21">
        <f>SUM(F49:Y49)</f>
        <v>1</v>
      </c>
      <c r="AA49" s="12">
        <f>SUMPRODUCT(F49:Y49,$F$72:$Y$72)</f>
        <v>33.333333333333336</v>
      </c>
    </row>
    <row r="50" spans="1:27">
      <c r="A50" s="50">
        <v>37</v>
      </c>
      <c r="B50" s="53" t="s">
        <v>62</v>
      </c>
      <c r="C50" s="50">
        <v>2007</v>
      </c>
      <c r="D50" s="50" t="s">
        <v>48</v>
      </c>
      <c r="E50" s="50" t="s">
        <v>54</v>
      </c>
      <c r="F50" s="10">
        <v>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6">
        <f>SUM(F50:Y50)</f>
        <v>1</v>
      </c>
      <c r="AA50" s="12">
        <f>SUMPRODUCT(F50:Y50,$F$72:$Y$72)</f>
        <v>27.027027027027028</v>
      </c>
    </row>
    <row r="51" spans="1:27">
      <c r="A51" s="50">
        <v>37</v>
      </c>
      <c r="B51" s="54" t="s">
        <v>68</v>
      </c>
      <c r="C51" s="50">
        <v>2006</v>
      </c>
      <c r="D51" s="50" t="s">
        <v>48</v>
      </c>
      <c r="E51" s="50" t="s">
        <v>78</v>
      </c>
      <c r="F51" s="10">
        <v>1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36">
        <f>SUM(F51:Y51)</f>
        <v>1</v>
      </c>
      <c r="AA51" s="12">
        <f>SUMPRODUCT(F51:Y51,$F$72:$Y$72)</f>
        <v>27.027027027027028</v>
      </c>
    </row>
    <row r="52" spans="1:27">
      <c r="A52" s="50">
        <v>37</v>
      </c>
      <c r="B52" s="54" t="s">
        <v>159</v>
      </c>
      <c r="C52" s="50">
        <v>2004</v>
      </c>
      <c r="D52" s="50" t="s">
        <v>61</v>
      </c>
      <c r="E52" s="50" t="s">
        <v>49</v>
      </c>
      <c r="F52" s="14">
        <v>1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36">
        <f>SUM(F52:Y52)</f>
        <v>1</v>
      </c>
      <c r="AA52" s="12">
        <f>SUMPRODUCT(F52:Y52,$F$72:$Y$72)</f>
        <v>27.027027027027028</v>
      </c>
    </row>
    <row r="53" spans="1:27">
      <c r="A53" s="50">
        <v>37</v>
      </c>
      <c r="B53" s="54" t="s">
        <v>160</v>
      </c>
      <c r="C53" s="50">
        <v>2004</v>
      </c>
      <c r="D53" s="50" t="s">
        <v>61</v>
      </c>
      <c r="E53" s="50" t="s">
        <v>49</v>
      </c>
      <c r="F53" s="14">
        <v>1</v>
      </c>
      <c r="G53" s="14"/>
      <c r="H53" s="14"/>
      <c r="I53" s="14"/>
      <c r="J53" s="14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36">
        <f>SUM(F53:Y53)</f>
        <v>1</v>
      </c>
      <c r="AA53" s="12">
        <f>SUMPRODUCT(F53:Y53,$F$72:$Y$72)</f>
        <v>27.027027027027028</v>
      </c>
    </row>
    <row r="54" spans="1:27">
      <c r="A54" s="50">
        <v>37</v>
      </c>
      <c r="B54" s="53" t="s">
        <v>50</v>
      </c>
      <c r="C54" s="50">
        <v>2007</v>
      </c>
      <c r="D54" s="50" t="s">
        <v>48</v>
      </c>
      <c r="E54" s="51" t="s">
        <v>49</v>
      </c>
      <c r="F54" s="10">
        <v>1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36">
        <f>SUM(F54:Y54)</f>
        <v>1</v>
      </c>
      <c r="AA54" s="12">
        <f>SUMPRODUCT(F54:Y54,$F$72:$Y$72)</f>
        <v>27.027027027027028</v>
      </c>
    </row>
    <row r="55" spans="1:27">
      <c r="A55" s="50">
        <v>37</v>
      </c>
      <c r="B55" s="54" t="s">
        <v>59</v>
      </c>
      <c r="C55" s="50">
        <v>2007</v>
      </c>
      <c r="D55" s="50" t="s">
        <v>48</v>
      </c>
      <c r="E55" s="51" t="s">
        <v>52</v>
      </c>
      <c r="F55" s="10">
        <v>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36">
        <f>SUM(F55:Y55)</f>
        <v>1</v>
      </c>
      <c r="AA55" s="12">
        <f>SUMPRODUCT(F55:Y55,$F$72:$Y$72)</f>
        <v>27.027027027027028</v>
      </c>
    </row>
    <row r="56" spans="1:27">
      <c r="A56" s="50">
        <v>37</v>
      </c>
      <c r="B56" s="53" t="s">
        <v>47</v>
      </c>
      <c r="C56" s="50">
        <v>2006</v>
      </c>
      <c r="D56" s="50" t="s">
        <v>61</v>
      </c>
      <c r="E56" s="51" t="s">
        <v>49</v>
      </c>
      <c r="F56" s="10">
        <v>1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36">
        <f>SUM(F56:Y56)</f>
        <v>1</v>
      </c>
      <c r="AA56" s="12">
        <f>SUMPRODUCT(F56:Y56,$F$72:$Y$72)</f>
        <v>27.027027027027028</v>
      </c>
    </row>
    <row r="57" spans="1:27">
      <c r="A57" s="50">
        <v>44</v>
      </c>
      <c r="B57" s="53" t="s">
        <v>69</v>
      </c>
      <c r="C57" s="50">
        <v>2007</v>
      </c>
      <c r="D57" s="50" t="s">
        <v>48</v>
      </c>
      <c r="E57" s="50" t="s">
        <v>54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36">
        <f>SUM(F57:Y57)</f>
        <v>0</v>
      </c>
      <c r="AA57" s="12">
        <f>SUMPRODUCT(F57:Y57,$F$72:$Y$72)</f>
        <v>0</v>
      </c>
    </row>
    <row r="58" spans="1:27">
      <c r="A58" s="50">
        <v>44</v>
      </c>
      <c r="B58" s="53" t="s">
        <v>145</v>
      </c>
      <c r="C58" s="50">
        <v>2010</v>
      </c>
      <c r="D58" s="50" t="s">
        <v>48</v>
      </c>
      <c r="E58" s="50" t="s">
        <v>54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36">
        <f>SUM(F58:Y58)</f>
        <v>0</v>
      </c>
      <c r="AA58" s="12">
        <f>SUMPRODUCT(F58:Y58,$F$72:$Y$72)</f>
        <v>0</v>
      </c>
    </row>
    <row r="59" spans="1:27">
      <c r="A59" s="50">
        <v>44</v>
      </c>
      <c r="B59" s="53" t="s">
        <v>51</v>
      </c>
      <c r="C59" s="50">
        <v>2007</v>
      </c>
      <c r="D59" s="50" t="s">
        <v>48</v>
      </c>
      <c r="E59" s="51" t="s">
        <v>52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36">
        <f>SUM(F59:Y59)</f>
        <v>0</v>
      </c>
      <c r="AA59" s="12">
        <f>SUMPRODUCT(F59:Y59,$F$72:$Y$72)</f>
        <v>0</v>
      </c>
    </row>
    <row r="60" spans="1:27">
      <c r="A60" s="50">
        <v>44</v>
      </c>
      <c r="B60" s="53" t="s">
        <v>53</v>
      </c>
      <c r="C60" s="50">
        <v>2008</v>
      </c>
      <c r="D60" s="50" t="s">
        <v>48</v>
      </c>
      <c r="E60" s="51" t="s">
        <v>54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36">
        <f>SUM(F60:Y60)</f>
        <v>0</v>
      </c>
      <c r="AA60" s="12">
        <f>SUMPRODUCT(F60:Y60,$F$72:$Y$72)</f>
        <v>0</v>
      </c>
    </row>
    <row r="61" spans="1:27">
      <c r="A61" s="50">
        <v>44</v>
      </c>
      <c r="B61" s="53" t="s">
        <v>56</v>
      </c>
      <c r="C61" s="50">
        <v>2007</v>
      </c>
      <c r="D61" s="50" t="s">
        <v>48</v>
      </c>
      <c r="E61" s="51" t="s">
        <v>49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36">
        <f>SUM(F61:Y61)</f>
        <v>0</v>
      </c>
      <c r="AA61" s="12">
        <f>SUMPRODUCT(F61:Y61,$F$72:$Y$72)</f>
        <v>0</v>
      </c>
    </row>
    <row r="62" spans="1:27">
      <c r="A62" s="50">
        <v>44</v>
      </c>
      <c r="B62" s="53" t="s">
        <v>58</v>
      </c>
      <c r="C62" s="50">
        <v>2008</v>
      </c>
      <c r="D62" s="50" t="s">
        <v>48</v>
      </c>
      <c r="E62" s="51" t="s">
        <v>49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36">
        <f>SUM(F62:Y62)</f>
        <v>0</v>
      </c>
      <c r="AA62" s="12">
        <f>SUMPRODUCT(F62:Y62,$F$72:$Y$72)</f>
        <v>0</v>
      </c>
    </row>
    <row r="63" spans="1:27">
      <c r="A63" s="50">
        <v>44</v>
      </c>
      <c r="B63" s="53" t="s">
        <v>60</v>
      </c>
      <c r="C63" s="50">
        <v>2010</v>
      </c>
      <c r="D63" s="50" t="s">
        <v>48</v>
      </c>
      <c r="E63" s="51" t="s">
        <v>54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36">
        <f>SUM(F63:Y63)</f>
        <v>0</v>
      </c>
      <c r="AA63" s="12">
        <f>SUMPRODUCT(F63:Y63,$F$72:$Y$72)</f>
        <v>0</v>
      </c>
    </row>
    <row r="64" spans="1:27">
      <c r="A64" s="50">
        <v>44</v>
      </c>
      <c r="B64" s="53" t="s">
        <v>144</v>
      </c>
      <c r="C64" s="50">
        <v>2007</v>
      </c>
      <c r="D64" s="50" t="s">
        <v>48</v>
      </c>
      <c r="E64" s="51" t="s">
        <v>54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36">
        <f>SUM(F64:Y64)</f>
        <v>0</v>
      </c>
      <c r="AA64" s="12">
        <f>SUMPRODUCT(F64:Y64,$F$72:$Y$72)</f>
        <v>0</v>
      </c>
    </row>
    <row r="65" spans="1:27">
      <c r="A65" s="50">
        <v>44</v>
      </c>
      <c r="B65" s="86" t="s">
        <v>82</v>
      </c>
      <c r="C65" s="85">
        <v>2005</v>
      </c>
      <c r="D65" s="85" t="s">
        <v>48</v>
      </c>
      <c r="E65" s="50" t="s">
        <v>49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36">
        <f>SUM(F65:Y65)</f>
        <v>0</v>
      </c>
      <c r="AA65" s="12">
        <f>SUMPRODUCT(F65:Y65,$F$72:$Y$72)</f>
        <v>0</v>
      </c>
    </row>
    <row r="66" spans="1:27">
      <c r="A66" s="50">
        <v>44</v>
      </c>
      <c r="B66" s="86" t="s">
        <v>84</v>
      </c>
      <c r="C66" s="85">
        <v>2005</v>
      </c>
      <c r="D66" s="85" t="s">
        <v>48</v>
      </c>
      <c r="E66" s="50" t="s">
        <v>49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36">
        <f>SUM(F66:Y66)</f>
        <v>0</v>
      </c>
      <c r="AA66" s="12">
        <f>SUMPRODUCT(F66:Y66,$F$72:$Y$72)</f>
        <v>0</v>
      </c>
    </row>
    <row r="67" spans="1:27">
      <c r="A67" s="50">
        <v>44</v>
      </c>
      <c r="B67" s="54" t="s">
        <v>134</v>
      </c>
      <c r="C67" s="50">
        <v>2004</v>
      </c>
      <c r="D67" s="50" t="s">
        <v>61</v>
      </c>
      <c r="E67" s="50" t="s">
        <v>78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36">
        <f>SUM(F67:Y67)</f>
        <v>0</v>
      </c>
      <c r="AA67" s="12">
        <f>SUMPRODUCT(F67:Y67,$F$72:$Y$72)</f>
        <v>0</v>
      </c>
    </row>
    <row r="68" spans="1:27">
      <c r="A68" s="50">
        <v>44</v>
      </c>
      <c r="B68" s="54" t="s">
        <v>150</v>
      </c>
      <c r="C68" s="50">
        <v>2003</v>
      </c>
      <c r="D68" s="50" t="s">
        <v>48</v>
      </c>
      <c r="E68" s="50" t="s">
        <v>151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36">
        <f>SUM(F68:Y68)</f>
        <v>0</v>
      </c>
      <c r="AA68" s="12">
        <f>SUMPRODUCT(F68:Y68,$F$72:$Y$72)</f>
        <v>0</v>
      </c>
    </row>
    <row r="69" spans="1:27">
      <c r="A69" s="50">
        <v>44</v>
      </c>
      <c r="B69" s="54" t="s">
        <v>140</v>
      </c>
      <c r="C69" s="50">
        <v>2003</v>
      </c>
      <c r="D69" s="50" t="s">
        <v>48</v>
      </c>
      <c r="E69" s="50" t="s">
        <v>52</v>
      </c>
      <c r="F69" s="14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36">
        <f>SUM(F69:Y69)</f>
        <v>0</v>
      </c>
      <c r="AA69" s="12">
        <f>SUMPRODUCT(F69:Y69,$F$72:$Y$72)</f>
        <v>0</v>
      </c>
    </row>
    <row r="70" spans="1:27">
      <c r="A70" s="50">
        <v>44</v>
      </c>
      <c r="B70" s="54" t="s">
        <v>165</v>
      </c>
      <c r="C70" s="50">
        <v>2004</v>
      </c>
      <c r="D70" s="50" t="s">
        <v>48</v>
      </c>
      <c r="E70" s="50" t="s">
        <v>52</v>
      </c>
      <c r="F70" s="10"/>
      <c r="G70" s="14"/>
      <c r="H70" s="14"/>
      <c r="I70" s="14"/>
      <c r="J70" s="14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36">
        <f>SUM(F70:Y70)</f>
        <v>0</v>
      </c>
      <c r="AA70" s="12">
        <f>SUMPRODUCT(F70:Y70,$F$72:$Y$72)</f>
        <v>0</v>
      </c>
    </row>
    <row r="71" spans="1:27" ht="15.75" hidden="1">
      <c r="A71" s="18"/>
      <c r="B71" s="10" t="s">
        <v>18</v>
      </c>
      <c r="C71" s="10"/>
      <c r="D71" s="10"/>
      <c r="E71" s="18"/>
      <c r="F71" s="10">
        <f>SUM(F14:F70)</f>
        <v>37</v>
      </c>
      <c r="G71" s="10">
        <f>SUM(G14:G70)</f>
        <v>26</v>
      </c>
      <c r="H71" s="10">
        <f>SUM(H14:H70)</f>
        <v>5</v>
      </c>
      <c r="I71" s="10">
        <f>SUM(I14:I70)</f>
        <v>0</v>
      </c>
      <c r="J71" s="10">
        <f>SUM(J14:J70)</f>
        <v>30</v>
      </c>
      <c r="K71" s="10">
        <f>SUM(K14:K70)</f>
        <v>22</v>
      </c>
      <c r="L71" s="10">
        <f>SUM(L14:L70)</f>
        <v>14</v>
      </c>
      <c r="M71" s="10">
        <f>SUM(M14:M70)</f>
        <v>1</v>
      </c>
      <c r="N71" s="10">
        <f>SUM(N14:N70)</f>
        <v>25</v>
      </c>
      <c r="O71" s="10">
        <f>SUM(O14:O70)</f>
        <v>21</v>
      </c>
      <c r="P71" s="10">
        <f>SUM(P14:P70)</f>
        <v>5</v>
      </c>
      <c r="Q71" s="10">
        <f>SUM(Q14:Q70)</f>
        <v>1</v>
      </c>
      <c r="R71" s="10">
        <f>SUM(R14:R70)</f>
        <v>28</v>
      </c>
      <c r="S71" s="10">
        <f>SUM(S14:S70)</f>
        <v>24</v>
      </c>
      <c r="T71" s="10">
        <f>SUM(T14:T70)</f>
        <v>18</v>
      </c>
      <c r="U71" s="10">
        <f>SUM(U14:U70)</f>
        <v>3</v>
      </c>
      <c r="V71" s="10">
        <f>SUM(V14:V70)</f>
        <v>29</v>
      </c>
      <c r="W71" s="10">
        <f>SUM(W14:W70)</f>
        <v>19</v>
      </c>
      <c r="X71" s="10">
        <f>SUM(X14:X70)</f>
        <v>2</v>
      </c>
      <c r="Y71" s="10">
        <f>SUM(Y14:Y70)</f>
        <v>0</v>
      </c>
      <c r="Z71" s="98"/>
      <c r="AA71" s="10"/>
    </row>
    <row r="72" spans="1:27" hidden="1">
      <c r="A72" s="7"/>
      <c r="B72" s="7" t="s">
        <v>19</v>
      </c>
      <c r="C72" s="7"/>
      <c r="D72" s="7"/>
      <c r="E72" s="7"/>
      <c r="F72" s="19">
        <f t="shared" ref="F72:Y72" si="0">IF(F71=0,0,$A$12/F71)</f>
        <v>27.027027027027028</v>
      </c>
      <c r="G72" s="19">
        <f t="shared" si="0"/>
        <v>38.46153846153846</v>
      </c>
      <c r="H72" s="19">
        <f t="shared" si="0"/>
        <v>200</v>
      </c>
      <c r="I72" s="19">
        <f t="shared" si="0"/>
        <v>0</v>
      </c>
      <c r="J72" s="19">
        <f t="shared" si="0"/>
        <v>33.333333333333336</v>
      </c>
      <c r="K72" s="19">
        <f t="shared" si="0"/>
        <v>45.454545454545453</v>
      </c>
      <c r="L72" s="19">
        <f t="shared" si="0"/>
        <v>71.428571428571431</v>
      </c>
      <c r="M72" s="19">
        <f t="shared" si="0"/>
        <v>1000</v>
      </c>
      <c r="N72" s="19">
        <f t="shared" si="0"/>
        <v>40</v>
      </c>
      <c r="O72" s="19">
        <f t="shared" si="0"/>
        <v>47.61904761904762</v>
      </c>
      <c r="P72" s="19">
        <f t="shared" si="0"/>
        <v>200</v>
      </c>
      <c r="Q72" s="19">
        <f t="shared" si="0"/>
        <v>1000</v>
      </c>
      <c r="R72" s="19">
        <f t="shared" si="0"/>
        <v>35.714285714285715</v>
      </c>
      <c r="S72" s="19">
        <f t="shared" si="0"/>
        <v>41.666666666666664</v>
      </c>
      <c r="T72" s="19">
        <f t="shared" si="0"/>
        <v>55.555555555555557</v>
      </c>
      <c r="U72" s="19">
        <f t="shared" si="0"/>
        <v>333.33333333333331</v>
      </c>
      <c r="V72" s="19">
        <f t="shared" si="0"/>
        <v>34.482758620689658</v>
      </c>
      <c r="W72" s="19">
        <f t="shared" si="0"/>
        <v>52.631578947368418</v>
      </c>
      <c r="X72" s="19">
        <f t="shared" si="0"/>
        <v>500</v>
      </c>
      <c r="Y72" s="19">
        <f t="shared" si="0"/>
        <v>0</v>
      </c>
      <c r="Z72" s="97"/>
      <c r="AA72" s="7"/>
    </row>
    <row r="74" spans="1:27">
      <c r="B74" s="42" t="s">
        <v>35</v>
      </c>
      <c r="C74" s="43"/>
      <c r="D74" s="43"/>
      <c r="E74" s="7" t="s">
        <v>36</v>
      </c>
      <c r="F74" s="43"/>
      <c r="G74" s="44"/>
      <c r="H74" s="44"/>
      <c r="I74" s="45"/>
      <c r="J74" s="46"/>
      <c r="K74" s="46"/>
    </row>
    <row r="75" spans="1:27" ht="18">
      <c r="B75" s="7" t="s">
        <v>37</v>
      </c>
      <c r="C75" s="7"/>
      <c r="D75" s="7"/>
      <c r="E75" s="47" t="s">
        <v>38</v>
      </c>
      <c r="F75" s="47"/>
      <c r="G75" s="97"/>
      <c r="H75" s="97"/>
      <c r="I75" s="48"/>
      <c r="J75" s="46"/>
      <c r="K75" s="46"/>
    </row>
  </sheetData>
  <sortState ref="B14:AA70">
    <sortCondition descending="1" ref="AA14:AA70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31" bottom="0.2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view="pageLayout" workbookViewId="0">
      <selection sqref="A1:G47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00" t="s">
        <v>161</v>
      </c>
      <c r="B1" s="100"/>
      <c r="C1" s="101" t="s">
        <v>4</v>
      </c>
      <c r="D1" s="101"/>
      <c r="E1" s="101"/>
      <c r="F1" s="101"/>
      <c r="G1" s="1" t="s">
        <v>5</v>
      </c>
    </row>
    <row r="3" spans="1:7">
      <c r="A3" s="103" t="s">
        <v>0</v>
      </c>
      <c r="B3" s="103" t="s">
        <v>1</v>
      </c>
      <c r="C3" s="103" t="s">
        <v>2</v>
      </c>
      <c r="D3" s="103" t="s">
        <v>3</v>
      </c>
      <c r="E3" s="103"/>
      <c r="F3" s="103"/>
      <c r="G3" s="103"/>
    </row>
    <row r="4" spans="1:7">
      <c r="A4" s="103"/>
      <c r="B4" s="103"/>
      <c r="C4" s="103"/>
      <c r="D4" s="4" t="s">
        <v>7</v>
      </c>
      <c r="E4" s="4" t="s">
        <v>9</v>
      </c>
      <c r="F4" s="4" t="s">
        <v>8</v>
      </c>
      <c r="G4" s="4" t="s">
        <v>6</v>
      </c>
    </row>
    <row r="5" spans="1:7">
      <c r="A5" s="81">
        <v>1</v>
      </c>
      <c r="B5" s="53" t="s">
        <v>50</v>
      </c>
      <c r="C5" s="50">
        <v>2007</v>
      </c>
      <c r="D5" s="50"/>
      <c r="E5" s="51"/>
      <c r="F5" s="5"/>
      <c r="G5" s="5"/>
    </row>
    <row r="6" spans="1:7">
      <c r="A6" s="81">
        <v>2</v>
      </c>
      <c r="B6" s="53" t="s">
        <v>51</v>
      </c>
      <c r="C6" s="50">
        <v>2007</v>
      </c>
      <c r="D6" s="50"/>
      <c r="E6" s="51"/>
      <c r="F6" s="5"/>
      <c r="G6" s="5"/>
    </row>
    <row r="7" spans="1:7">
      <c r="A7" s="81">
        <v>3</v>
      </c>
      <c r="B7" s="53" t="s">
        <v>53</v>
      </c>
      <c r="C7" s="50">
        <v>2008</v>
      </c>
      <c r="D7" s="50"/>
      <c r="E7" s="51"/>
      <c r="F7" s="5"/>
      <c r="G7" s="5"/>
    </row>
    <row r="8" spans="1:7">
      <c r="A8" s="81">
        <v>4</v>
      </c>
      <c r="B8" s="53" t="s">
        <v>55</v>
      </c>
      <c r="C8" s="50">
        <v>2007</v>
      </c>
      <c r="D8" s="50"/>
      <c r="E8" s="51"/>
      <c r="F8" s="5"/>
      <c r="G8" s="5"/>
    </row>
    <row r="9" spans="1:7">
      <c r="A9" s="81">
        <v>5</v>
      </c>
      <c r="B9" s="53" t="s">
        <v>56</v>
      </c>
      <c r="C9" s="50">
        <v>2007</v>
      </c>
      <c r="D9" s="50"/>
      <c r="E9" s="51"/>
      <c r="F9" s="5"/>
      <c r="G9" s="5"/>
    </row>
    <row r="10" spans="1:7">
      <c r="A10" s="81">
        <v>6</v>
      </c>
      <c r="B10" s="53" t="s">
        <v>58</v>
      </c>
      <c r="C10" s="50">
        <v>2008</v>
      </c>
      <c r="D10" s="50"/>
      <c r="E10" s="51"/>
      <c r="F10" s="5"/>
      <c r="G10" s="5"/>
    </row>
    <row r="11" spans="1:7">
      <c r="A11" s="81">
        <v>7</v>
      </c>
      <c r="B11" s="53" t="s">
        <v>59</v>
      </c>
      <c r="C11" s="50">
        <v>2007</v>
      </c>
      <c r="D11" s="50"/>
      <c r="E11" s="51"/>
      <c r="F11" s="5"/>
      <c r="G11" s="5"/>
    </row>
    <row r="12" spans="1:7">
      <c r="A12" s="81">
        <v>8</v>
      </c>
      <c r="B12" s="53" t="s">
        <v>60</v>
      </c>
      <c r="C12" s="50">
        <v>2010</v>
      </c>
      <c r="D12" s="50"/>
      <c r="E12" s="51"/>
      <c r="F12" s="5"/>
      <c r="G12" s="5"/>
    </row>
    <row r="13" spans="1:7">
      <c r="A13" s="81">
        <v>9</v>
      </c>
      <c r="B13" s="53" t="s">
        <v>144</v>
      </c>
      <c r="C13" s="50">
        <v>2007</v>
      </c>
      <c r="D13" s="50"/>
      <c r="E13" s="51"/>
      <c r="F13" s="5"/>
      <c r="G13" s="5"/>
    </row>
    <row r="14" spans="1:7">
      <c r="A14" s="81">
        <v>10</v>
      </c>
      <c r="B14" s="53" t="s">
        <v>62</v>
      </c>
      <c r="C14" s="50">
        <v>2007</v>
      </c>
      <c r="D14" s="50"/>
      <c r="E14" s="50"/>
      <c r="F14" s="5"/>
      <c r="G14" s="5"/>
    </row>
    <row r="15" spans="1:7">
      <c r="A15" s="81">
        <v>11</v>
      </c>
      <c r="B15" s="53" t="s">
        <v>63</v>
      </c>
      <c r="C15" s="50">
        <v>2007</v>
      </c>
      <c r="D15" s="50"/>
      <c r="E15" s="50"/>
      <c r="F15" s="5"/>
      <c r="G15" s="5"/>
    </row>
    <row r="16" spans="1:7">
      <c r="A16" s="81">
        <v>12</v>
      </c>
      <c r="B16" s="53" t="s">
        <v>64</v>
      </c>
      <c r="C16" s="50">
        <v>2008</v>
      </c>
      <c r="D16" s="50"/>
      <c r="E16" s="50"/>
      <c r="F16" s="5"/>
      <c r="G16" s="5"/>
    </row>
    <row r="17" spans="1:7">
      <c r="A17" s="81">
        <v>13</v>
      </c>
      <c r="B17" s="53" t="s">
        <v>69</v>
      </c>
      <c r="C17" s="50">
        <v>2007</v>
      </c>
      <c r="D17" s="50"/>
      <c r="E17" s="50"/>
      <c r="F17" s="5"/>
      <c r="G17" s="5"/>
    </row>
    <row r="18" spans="1:7">
      <c r="A18" s="81">
        <v>14</v>
      </c>
      <c r="B18" s="53" t="s">
        <v>136</v>
      </c>
      <c r="C18" s="50">
        <v>2007</v>
      </c>
      <c r="D18" s="50"/>
      <c r="E18" s="50"/>
      <c r="F18" s="5"/>
      <c r="G18" s="5"/>
    </row>
    <row r="19" spans="1:7">
      <c r="A19" s="81">
        <v>15</v>
      </c>
      <c r="B19" s="53" t="s">
        <v>145</v>
      </c>
      <c r="C19" s="50">
        <v>2010</v>
      </c>
      <c r="D19" s="50"/>
      <c r="E19" s="50"/>
      <c r="F19" s="5"/>
      <c r="G19" s="5"/>
    </row>
    <row r="20" spans="1:7">
      <c r="A20" s="81">
        <v>16</v>
      </c>
      <c r="B20" s="53" t="s">
        <v>57</v>
      </c>
      <c r="C20" s="50">
        <v>2006</v>
      </c>
      <c r="D20" s="50"/>
      <c r="E20" s="50"/>
      <c r="F20" s="5"/>
      <c r="G20" s="5"/>
    </row>
    <row r="21" spans="1:7">
      <c r="A21" s="81">
        <v>17</v>
      </c>
      <c r="B21" s="53" t="s">
        <v>47</v>
      </c>
      <c r="C21" s="50">
        <v>2006</v>
      </c>
      <c r="D21" s="50"/>
      <c r="E21" s="51"/>
      <c r="F21" s="5"/>
      <c r="G21" s="5"/>
    </row>
    <row r="22" spans="1:7">
      <c r="A22" s="81">
        <v>18</v>
      </c>
      <c r="B22" s="53" t="s">
        <v>82</v>
      </c>
      <c r="C22" s="50">
        <v>2005</v>
      </c>
      <c r="D22" s="85"/>
      <c r="E22" s="50"/>
      <c r="F22" s="5"/>
      <c r="G22" s="5"/>
    </row>
    <row r="23" spans="1:7">
      <c r="A23" s="81">
        <v>19</v>
      </c>
      <c r="B23" s="53" t="s">
        <v>84</v>
      </c>
      <c r="C23" s="50">
        <v>2005</v>
      </c>
      <c r="D23" s="85"/>
      <c r="E23" s="50"/>
      <c r="F23" s="5"/>
      <c r="G23" s="5"/>
    </row>
    <row r="24" spans="1:7">
      <c r="A24" s="81">
        <v>20</v>
      </c>
      <c r="B24" s="53" t="s">
        <v>130</v>
      </c>
      <c r="C24" s="50">
        <v>2005</v>
      </c>
      <c r="D24" s="50"/>
      <c r="E24" s="50"/>
      <c r="F24" s="5"/>
      <c r="G24" s="5"/>
    </row>
    <row r="25" spans="1:7">
      <c r="A25" s="81">
        <v>21</v>
      </c>
      <c r="B25" s="53" t="s">
        <v>135</v>
      </c>
      <c r="C25" s="50">
        <v>2006</v>
      </c>
      <c r="D25" s="50"/>
      <c r="E25" s="50"/>
      <c r="F25" s="5"/>
      <c r="G25" s="5"/>
    </row>
    <row r="26" spans="1:7">
      <c r="A26" s="81">
        <v>22</v>
      </c>
      <c r="B26" s="53" t="s">
        <v>65</v>
      </c>
      <c r="C26" s="50">
        <v>2006</v>
      </c>
      <c r="D26" s="50"/>
      <c r="E26" s="50"/>
      <c r="F26" s="5"/>
      <c r="G26" s="5"/>
    </row>
    <row r="27" spans="1:7">
      <c r="A27" s="81">
        <v>23</v>
      </c>
      <c r="B27" s="53" t="s">
        <v>66</v>
      </c>
      <c r="C27" s="50">
        <v>2006</v>
      </c>
      <c r="D27" s="50"/>
      <c r="E27" s="50"/>
      <c r="F27" s="5"/>
      <c r="G27" s="5"/>
    </row>
    <row r="28" spans="1:7">
      <c r="A28" s="81">
        <v>24</v>
      </c>
      <c r="B28" s="53" t="s">
        <v>67</v>
      </c>
      <c r="C28" s="50">
        <v>2006</v>
      </c>
      <c r="D28" s="50"/>
      <c r="E28" s="50"/>
      <c r="F28" s="5"/>
      <c r="G28" s="5"/>
    </row>
    <row r="29" spans="1:7" ht="15" customHeight="1">
      <c r="A29" s="81">
        <v>25</v>
      </c>
      <c r="B29" s="53" t="s">
        <v>68</v>
      </c>
      <c r="C29" s="50">
        <v>2006</v>
      </c>
      <c r="D29" s="50"/>
      <c r="E29" s="50"/>
      <c r="F29" s="5"/>
      <c r="G29" s="5"/>
    </row>
    <row r="30" spans="1:7">
      <c r="A30" s="81">
        <v>26</v>
      </c>
      <c r="B30" s="53" t="s">
        <v>73</v>
      </c>
      <c r="C30" s="50">
        <v>2005</v>
      </c>
      <c r="D30" s="50"/>
      <c r="E30" s="50"/>
      <c r="F30" s="5"/>
      <c r="G30" s="5"/>
    </row>
    <row r="31" spans="1:7">
      <c r="A31" s="81">
        <v>27</v>
      </c>
      <c r="B31" s="53" t="s">
        <v>74</v>
      </c>
      <c r="C31" s="50">
        <v>2005</v>
      </c>
      <c r="D31" s="50"/>
      <c r="E31" s="50"/>
      <c r="F31" s="5"/>
      <c r="G31" s="5"/>
    </row>
    <row r="32" spans="1:7">
      <c r="A32" s="81">
        <v>28</v>
      </c>
      <c r="B32" s="53" t="s">
        <v>75</v>
      </c>
      <c r="C32" s="50">
        <v>2005</v>
      </c>
      <c r="D32" s="50"/>
      <c r="E32" s="50"/>
      <c r="F32" s="5"/>
      <c r="G32" s="5"/>
    </row>
    <row r="33" spans="1:7">
      <c r="A33" s="81">
        <v>29</v>
      </c>
      <c r="B33" s="53" t="s">
        <v>110</v>
      </c>
      <c r="C33" s="50">
        <v>2006</v>
      </c>
      <c r="D33" s="50"/>
      <c r="E33" s="50"/>
      <c r="F33" s="5"/>
      <c r="G33" s="5"/>
    </row>
    <row r="34" spans="1:7">
      <c r="A34" s="81">
        <v>30</v>
      </c>
      <c r="B34" s="53" t="s">
        <v>131</v>
      </c>
      <c r="C34" s="50">
        <v>2005</v>
      </c>
      <c r="D34" s="50"/>
      <c r="E34" s="50"/>
      <c r="F34" s="5"/>
      <c r="G34" s="5"/>
    </row>
    <row r="35" spans="1:7">
      <c r="A35" s="81">
        <v>31</v>
      </c>
      <c r="B35" s="53" t="s">
        <v>102</v>
      </c>
      <c r="C35" s="50">
        <v>2001</v>
      </c>
      <c r="D35" s="50"/>
      <c r="E35" s="51"/>
      <c r="F35" s="5"/>
      <c r="G35" s="5"/>
    </row>
    <row r="36" spans="1:7">
      <c r="A36" s="81">
        <v>32</v>
      </c>
      <c r="B36" s="54" t="s">
        <v>103</v>
      </c>
      <c r="C36" s="50">
        <v>2001</v>
      </c>
      <c r="D36" s="50"/>
      <c r="E36" s="51"/>
      <c r="F36" s="5"/>
      <c r="G36" s="5"/>
    </row>
    <row r="37" spans="1:7">
      <c r="A37" s="81">
        <v>33</v>
      </c>
      <c r="B37" s="53" t="s">
        <v>104</v>
      </c>
      <c r="C37" s="50">
        <v>2001</v>
      </c>
      <c r="D37" s="50"/>
      <c r="E37" s="51"/>
      <c r="F37" s="5"/>
      <c r="G37" s="5"/>
    </row>
    <row r="38" spans="1:7">
      <c r="A38" s="81">
        <v>34</v>
      </c>
      <c r="B38" s="53" t="s">
        <v>143</v>
      </c>
      <c r="C38" s="50">
        <v>2001</v>
      </c>
      <c r="D38" s="50"/>
      <c r="E38" s="50"/>
      <c r="F38" s="5"/>
      <c r="G38" s="5"/>
    </row>
    <row r="39" spans="1:7">
      <c r="A39" s="81">
        <v>35</v>
      </c>
      <c r="B39" s="53" t="s">
        <v>76</v>
      </c>
      <c r="C39" s="50">
        <v>2004</v>
      </c>
      <c r="D39" s="50"/>
      <c r="E39" s="51"/>
      <c r="F39" s="5"/>
      <c r="G39" s="5"/>
    </row>
    <row r="40" spans="1:7">
      <c r="A40" s="81">
        <v>36</v>
      </c>
      <c r="B40" s="53" t="s">
        <v>79</v>
      </c>
      <c r="C40" s="50">
        <v>2004</v>
      </c>
      <c r="D40" s="50"/>
      <c r="E40" s="50"/>
      <c r="F40" s="5"/>
      <c r="G40" s="5"/>
    </row>
    <row r="41" spans="1:7">
      <c r="A41" s="81">
        <v>37</v>
      </c>
      <c r="B41" s="53" t="s">
        <v>80</v>
      </c>
      <c r="C41" s="50">
        <v>2004</v>
      </c>
      <c r="D41" s="50"/>
      <c r="E41" s="50"/>
      <c r="F41" s="5"/>
      <c r="G41" s="5"/>
    </row>
    <row r="42" spans="1:7">
      <c r="A42" s="81">
        <v>38</v>
      </c>
      <c r="B42" s="53" t="s">
        <v>81</v>
      </c>
      <c r="C42" s="50">
        <v>2004</v>
      </c>
      <c r="D42" s="50"/>
      <c r="E42" s="50"/>
      <c r="F42" s="5"/>
      <c r="G42" s="5"/>
    </row>
    <row r="43" spans="1:7">
      <c r="A43" s="81">
        <v>39</v>
      </c>
      <c r="B43" s="53" t="s">
        <v>83</v>
      </c>
      <c r="C43" s="50">
        <v>2004</v>
      </c>
      <c r="D43" s="50"/>
      <c r="E43" s="50"/>
      <c r="F43" s="5"/>
      <c r="G43" s="5"/>
    </row>
    <row r="44" spans="1:7">
      <c r="A44" s="81">
        <v>40</v>
      </c>
      <c r="B44" s="53" t="s">
        <v>93</v>
      </c>
      <c r="C44" s="50">
        <v>2003</v>
      </c>
      <c r="D44" s="50"/>
      <c r="E44" s="50"/>
      <c r="F44" s="5"/>
      <c r="G44" s="5"/>
    </row>
    <row r="45" spans="1:7">
      <c r="A45" s="81">
        <v>41</v>
      </c>
      <c r="B45" s="53" t="s">
        <v>94</v>
      </c>
      <c r="C45" s="50">
        <v>2003</v>
      </c>
      <c r="D45" s="50"/>
      <c r="E45" s="50"/>
      <c r="F45" s="5"/>
      <c r="G45" s="5"/>
    </row>
    <row r="46" spans="1:7">
      <c r="A46" s="81">
        <v>42</v>
      </c>
      <c r="B46" s="53" t="s">
        <v>95</v>
      </c>
      <c r="C46" s="50">
        <v>2003</v>
      </c>
      <c r="D46" s="50"/>
      <c r="E46" s="50"/>
      <c r="F46" s="5"/>
      <c r="G46" s="5"/>
    </row>
    <row r="47" spans="1:7">
      <c r="A47" s="81">
        <v>43</v>
      </c>
      <c r="B47" s="53" t="s">
        <v>163</v>
      </c>
      <c r="C47" s="50">
        <v>2005</v>
      </c>
      <c r="D47" s="50"/>
      <c r="E47" s="50"/>
      <c r="F47" s="5"/>
      <c r="G47" s="5"/>
    </row>
  </sheetData>
  <sortState ref="A5:H39">
    <sortCondition ref="B5:B39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7"/>
  <sheetViews>
    <sheetView topLeftCell="A59" workbookViewId="0">
      <selection sqref="A1:E69"/>
    </sheetView>
  </sheetViews>
  <sheetFormatPr defaultRowHeight="1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29.42578125" customWidth="1"/>
  </cols>
  <sheetData>
    <row r="1" spans="1:5">
      <c r="A1" s="104" t="s">
        <v>33</v>
      </c>
      <c r="B1" s="104"/>
      <c r="C1" s="104"/>
      <c r="D1" s="104"/>
      <c r="E1" s="104"/>
    </row>
    <row r="2" spans="1:5">
      <c r="A2" s="104" t="s">
        <v>25</v>
      </c>
      <c r="B2" s="104"/>
      <c r="C2" s="104"/>
      <c r="D2" s="104"/>
      <c r="E2" s="104"/>
    </row>
    <row r="3" spans="1:5">
      <c r="A3" s="105" t="s">
        <v>26</v>
      </c>
      <c r="B3" s="105"/>
      <c r="C3" s="105"/>
      <c r="D3" s="105"/>
      <c r="E3" s="105"/>
    </row>
    <row r="4" spans="1:5">
      <c r="A4" s="8"/>
      <c r="B4" s="8"/>
      <c r="C4" s="8"/>
      <c r="D4" s="8"/>
      <c r="E4" s="8"/>
    </row>
    <row r="5" spans="1:5">
      <c r="A5" s="7"/>
      <c r="B5" s="7" t="s">
        <v>27</v>
      </c>
      <c r="C5" s="7"/>
      <c r="D5" s="7"/>
      <c r="E5" s="7" t="s">
        <v>28</v>
      </c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>
      <c r="A8" s="33"/>
      <c r="B8" s="37"/>
      <c r="C8" s="37"/>
      <c r="D8" s="37"/>
      <c r="E8" s="35"/>
    </row>
    <row r="9" spans="1:5">
      <c r="A9" s="34" t="s">
        <v>0</v>
      </c>
      <c r="B9" s="38" t="s">
        <v>12</v>
      </c>
      <c r="C9" s="38" t="s">
        <v>13</v>
      </c>
      <c r="D9" s="38" t="s">
        <v>170</v>
      </c>
      <c r="E9" s="36" t="s">
        <v>20</v>
      </c>
    </row>
    <row r="10" spans="1:5">
      <c r="A10" s="50">
        <v>1</v>
      </c>
      <c r="B10" s="54" t="s">
        <v>74</v>
      </c>
      <c r="C10" s="51">
        <v>2005</v>
      </c>
      <c r="D10" s="51">
        <v>3</v>
      </c>
      <c r="E10" s="50" t="s">
        <v>54</v>
      </c>
    </row>
    <row r="11" spans="1:5">
      <c r="A11" s="50">
        <v>2</v>
      </c>
      <c r="B11" s="54" t="s">
        <v>100</v>
      </c>
      <c r="C11" s="51">
        <v>2001</v>
      </c>
      <c r="D11" s="51" t="s">
        <v>72</v>
      </c>
      <c r="E11" s="50" t="s">
        <v>54</v>
      </c>
    </row>
    <row r="12" spans="1:5">
      <c r="A12" s="50">
        <v>3</v>
      </c>
      <c r="B12" s="54" t="s">
        <v>75</v>
      </c>
      <c r="C12" s="51">
        <v>2005</v>
      </c>
      <c r="D12" s="51">
        <v>2</v>
      </c>
      <c r="E12" s="50" t="s">
        <v>54</v>
      </c>
    </row>
    <row r="13" spans="1:5">
      <c r="A13" s="50">
        <v>4</v>
      </c>
      <c r="B13" s="53" t="s">
        <v>102</v>
      </c>
      <c r="C13" s="51">
        <v>2001</v>
      </c>
      <c r="D13" s="51">
        <v>1</v>
      </c>
      <c r="E13" s="51" t="s">
        <v>54</v>
      </c>
    </row>
    <row r="14" spans="1:5">
      <c r="A14" s="50">
        <v>5</v>
      </c>
      <c r="B14" s="53" t="s">
        <v>93</v>
      </c>
      <c r="C14" s="51">
        <v>2003</v>
      </c>
      <c r="D14" s="51">
        <v>3</v>
      </c>
      <c r="E14" s="50" t="s">
        <v>54</v>
      </c>
    </row>
    <row r="15" spans="1:5">
      <c r="A15" s="50">
        <v>6</v>
      </c>
      <c r="B15" s="54" t="s">
        <v>85</v>
      </c>
      <c r="C15" s="51">
        <v>2002</v>
      </c>
      <c r="D15" s="51">
        <v>3</v>
      </c>
      <c r="E15" s="50" t="s">
        <v>54</v>
      </c>
    </row>
    <row r="16" spans="1:5">
      <c r="A16" s="50">
        <v>7</v>
      </c>
      <c r="B16" s="53" t="s">
        <v>64</v>
      </c>
      <c r="C16" s="51">
        <v>2008</v>
      </c>
      <c r="D16" s="51" t="s">
        <v>48</v>
      </c>
      <c r="E16" s="50" t="s">
        <v>54</v>
      </c>
    </row>
    <row r="17" spans="1:5">
      <c r="A17" s="50">
        <v>8</v>
      </c>
      <c r="B17" s="54" t="s">
        <v>146</v>
      </c>
      <c r="C17" s="51">
        <v>2003</v>
      </c>
      <c r="D17" s="51" t="s">
        <v>48</v>
      </c>
      <c r="E17" s="50" t="s">
        <v>54</v>
      </c>
    </row>
    <row r="18" spans="1:5">
      <c r="A18" s="50">
        <v>9</v>
      </c>
      <c r="B18" s="54" t="s">
        <v>163</v>
      </c>
      <c r="C18" s="51">
        <v>2005</v>
      </c>
      <c r="D18" s="51" t="s">
        <v>61</v>
      </c>
      <c r="E18" s="50" t="s">
        <v>54</v>
      </c>
    </row>
    <row r="19" spans="1:5">
      <c r="A19" s="50">
        <v>10</v>
      </c>
      <c r="B19" s="53" t="s">
        <v>62</v>
      </c>
      <c r="C19" s="51">
        <v>2007</v>
      </c>
      <c r="D19" s="51" t="s">
        <v>48</v>
      </c>
      <c r="E19" s="50" t="s">
        <v>54</v>
      </c>
    </row>
    <row r="20" spans="1:5">
      <c r="A20" s="50">
        <v>11</v>
      </c>
      <c r="B20" s="53" t="s">
        <v>69</v>
      </c>
      <c r="C20" s="51">
        <v>2007</v>
      </c>
      <c r="D20" s="51" t="s">
        <v>48</v>
      </c>
      <c r="E20" s="50" t="s">
        <v>54</v>
      </c>
    </row>
    <row r="21" spans="1:5">
      <c r="A21" s="50">
        <v>12</v>
      </c>
      <c r="B21" s="53" t="s">
        <v>145</v>
      </c>
      <c r="C21" s="51">
        <v>2010</v>
      </c>
      <c r="D21" s="51" t="s">
        <v>48</v>
      </c>
      <c r="E21" s="50" t="s">
        <v>54</v>
      </c>
    </row>
    <row r="22" spans="1:5">
      <c r="A22" s="50">
        <v>13</v>
      </c>
      <c r="B22" s="53" t="s">
        <v>53</v>
      </c>
      <c r="C22" s="51">
        <v>2008</v>
      </c>
      <c r="D22" s="51" t="s">
        <v>48</v>
      </c>
      <c r="E22" s="51" t="s">
        <v>54</v>
      </c>
    </row>
    <row r="23" spans="1:5">
      <c r="A23" s="50">
        <v>14</v>
      </c>
      <c r="B23" s="53" t="s">
        <v>60</v>
      </c>
      <c r="C23" s="51">
        <v>2010</v>
      </c>
      <c r="D23" s="51" t="s">
        <v>48</v>
      </c>
      <c r="E23" s="51" t="s">
        <v>54</v>
      </c>
    </row>
    <row r="24" spans="1:5">
      <c r="A24" s="50">
        <v>15</v>
      </c>
      <c r="B24" s="53" t="s">
        <v>144</v>
      </c>
      <c r="C24" s="51">
        <v>2007</v>
      </c>
      <c r="D24" s="51" t="s">
        <v>48</v>
      </c>
      <c r="E24" s="51" t="s">
        <v>54</v>
      </c>
    </row>
    <row r="25" spans="1:5">
      <c r="A25" s="50">
        <v>16</v>
      </c>
      <c r="B25" s="53" t="s">
        <v>76</v>
      </c>
      <c r="C25" s="51">
        <v>2004</v>
      </c>
      <c r="D25" s="51">
        <v>3</v>
      </c>
      <c r="E25" s="50" t="s">
        <v>49</v>
      </c>
    </row>
    <row r="26" spans="1:5">
      <c r="A26" s="50">
        <v>17</v>
      </c>
      <c r="B26" s="53" t="s">
        <v>95</v>
      </c>
      <c r="C26" s="51">
        <v>2003</v>
      </c>
      <c r="D26" s="51">
        <v>2</v>
      </c>
      <c r="E26" s="50" t="s">
        <v>49</v>
      </c>
    </row>
    <row r="27" spans="1:5">
      <c r="A27" s="50">
        <v>18</v>
      </c>
      <c r="B27" s="53" t="s">
        <v>79</v>
      </c>
      <c r="C27" s="51">
        <v>2004</v>
      </c>
      <c r="D27" s="51" t="s">
        <v>77</v>
      </c>
      <c r="E27" s="50" t="s">
        <v>49</v>
      </c>
    </row>
    <row r="28" spans="1:5">
      <c r="A28" s="50">
        <v>19</v>
      </c>
      <c r="B28" s="54" t="s">
        <v>71</v>
      </c>
      <c r="C28" s="51">
        <v>2004</v>
      </c>
      <c r="D28" s="51">
        <v>3</v>
      </c>
      <c r="E28" s="50" t="s">
        <v>49</v>
      </c>
    </row>
    <row r="29" spans="1:5">
      <c r="A29" s="50">
        <v>20</v>
      </c>
      <c r="B29" s="53" t="s">
        <v>87</v>
      </c>
      <c r="C29" s="51">
        <v>2002</v>
      </c>
      <c r="D29" s="51" t="s">
        <v>77</v>
      </c>
      <c r="E29" s="50" t="s">
        <v>49</v>
      </c>
    </row>
    <row r="30" spans="1:5">
      <c r="A30" s="50">
        <v>21</v>
      </c>
      <c r="B30" s="54" t="s">
        <v>158</v>
      </c>
      <c r="C30" s="51">
        <v>2004</v>
      </c>
      <c r="D30" s="51" t="s">
        <v>61</v>
      </c>
      <c r="E30" s="50" t="s">
        <v>49</v>
      </c>
    </row>
    <row r="31" spans="1:5">
      <c r="A31" s="50">
        <v>22</v>
      </c>
      <c r="B31" s="54" t="s">
        <v>91</v>
      </c>
      <c r="C31" s="51">
        <v>2003</v>
      </c>
      <c r="D31" s="51" t="s">
        <v>48</v>
      </c>
      <c r="E31" s="50" t="s">
        <v>49</v>
      </c>
    </row>
    <row r="32" spans="1:5">
      <c r="A32" s="50">
        <v>23</v>
      </c>
      <c r="B32" s="54" t="s">
        <v>159</v>
      </c>
      <c r="C32" s="51">
        <v>2004</v>
      </c>
      <c r="D32" s="51" t="s">
        <v>61</v>
      </c>
      <c r="E32" s="50" t="s">
        <v>49</v>
      </c>
    </row>
    <row r="33" spans="1:5">
      <c r="A33" s="50">
        <v>24</v>
      </c>
      <c r="B33" s="54" t="s">
        <v>160</v>
      </c>
      <c r="C33" s="51">
        <v>2004</v>
      </c>
      <c r="D33" s="51" t="s">
        <v>61</v>
      </c>
      <c r="E33" s="50" t="s">
        <v>49</v>
      </c>
    </row>
    <row r="34" spans="1:5">
      <c r="A34" s="50">
        <v>25</v>
      </c>
      <c r="B34" s="53" t="s">
        <v>50</v>
      </c>
      <c r="C34" s="79">
        <v>2007</v>
      </c>
      <c r="D34" s="79" t="s">
        <v>48</v>
      </c>
      <c r="E34" s="79" t="s">
        <v>49</v>
      </c>
    </row>
    <row r="35" spans="1:5">
      <c r="A35" s="50">
        <v>26</v>
      </c>
      <c r="B35" s="53" t="s">
        <v>47</v>
      </c>
      <c r="C35" s="79">
        <v>2006</v>
      </c>
      <c r="D35" s="79" t="s">
        <v>61</v>
      </c>
      <c r="E35" s="79" t="s">
        <v>49</v>
      </c>
    </row>
    <row r="36" spans="1:5">
      <c r="A36" s="50">
        <v>27</v>
      </c>
      <c r="B36" s="53" t="s">
        <v>56</v>
      </c>
      <c r="C36" s="79">
        <v>2007</v>
      </c>
      <c r="D36" s="79" t="s">
        <v>48</v>
      </c>
      <c r="E36" s="79" t="s">
        <v>49</v>
      </c>
    </row>
    <row r="37" spans="1:5">
      <c r="A37" s="50">
        <v>28</v>
      </c>
      <c r="B37" s="53" t="s">
        <v>58</v>
      </c>
      <c r="C37" s="79">
        <v>2008</v>
      </c>
      <c r="D37" s="79" t="s">
        <v>48</v>
      </c>
      <c r="E37" s="79" t="s">
        <v>49</v>
      </c>
    </row>
    <row r="38" spans="1:5">
      <c r="A38" s="50">
        <v>29</v>
      </c>
      <c r="B38" s="86" t="s">
        <v>82</v>
      </c>
      <c r="C38" s="122">
        <v>2005</v>
      </c>
      <c r="D38" s="122" t="s">
        <v>48</v>
      </c>
      <c r="E38" s="50" t="s">
        <v>49</v>
      </c>
    </row>
    <row r="39" spans="1:5">
      <c r="A39" s="50">
        <v>30</v>
      </c>
      <c r="B39" s="86" t="s">
        <v>84</v>
      </c>
      <c r="C39" s="122">
        <v>2005</v>
      </c>
      <c r="D39" s="122" t="s">
        <v>48</v>
      </c>
      <c r="E39" s="50" t="s">
        <v>49</v>
      </c>
    </row>
    <row r="40" spans="1:5">
      <c r="A40" s="50">
        <v>31</v>
      </c>
      <c r="B40" s="54" t="s">
        <v>70</v>
      </c>
      <c r="C40" s="51">
        <v>2004</v>
      </c>
      <c r="D40" s="51">
        <v>2</v>
      </c>
      <c r="E40" s="50" t="s">
        <v>52</v>
      </c>
    </row>
    <row r="41" spans="1:5">
      <c r="A41" s="50">
        <v>32</v>
      </c>
      <c r="B41" s="54" t="s">
        <v>88</v>
      </c>
      <c r="C41" s="51">
        <v>2002</v>
      </c>
      <c r="D41" s="51">
        <v>3</v>
      </c>
      <c r="E41" s="50" t="s">
        <v>52</v>
      </c>
    </row>
    <row r="42" spans="1:5">
      <c r="A42" s="50">
        <v>33</v>
      </c>
      <c r="B42" s="54" t="s">
        <v>90</v>
      </c>
      <c r="C42" s="79">
        <v>2003</v>
      </c>
      <c r="D42" s="79" t="s">
        <v>72</v>
      </c>
      <c r="E42" s="52" t="s">
        <v>52</v>
      </c>
    </row>
    <row r="43" spans="1:5">
      <c r="A43" s="50">
        <v>34</v>
      </c>
      <c r="B43" s="54" t="s">
        <v>73</v>
      </c>
      <c r="C43" s="79">
        <v>2005</v>
      </c>
      <c r="D43" s="79">
        <v>2</v>
      </c>
      <c r="E43" s="52" t="s">
        <v>52</v>
      </c>
    </row>
    <row r="44" spans="1:5">
      <c r="A44" s="50">
        <v>35</v>
      </c>
      <c r="B44" s="53" t="s">
        <v>94</v>
      </c>
      <c r="C44" s="79">
        <v>2003</v>
      </c>
      <c r="D44" s="79">
        <v>3</v>
      </c>
      <c r="E44" s="52" t="s">
        <v>52</v>
      </c>
    </row>
    <row r="45" spans="1:5">
      <c r="A45" s="50">
        <v>36</v>
      </c>
      <c r="B45" s="54" t="s">
        <v>101</v>
      </c>
      <c r="C45" s="51">
        <v>2001</v>
      </c>
      <c r="D45" s="51" t="s">
        <v>61</v>
      </c>
      <c r="E45" s="50" t="s">
        <v>52</v>
      </c>
    </row>
    <row r="46" spans="1:5">
      <c r="A46" s="50">
        <v>37</v>
      </c>
      <c r="B46" s="54" t="s">
        <v>86</v>
      </c>
      <c r="C46" s="51">
        <v>2002</v>
      </c>
      <c r="D46" s="51" t="s">
        <v>72</v>
      </c>
      <c r="E46" s="50" t="s">
        <v>52</v>
      </c>
    </row>
    <row r="47" spans="1:5">
      <c r="A47" s="50">
        <v>38</v>
      </c>
      <c r="B47" s="54" t="s">
        <v>137</v>
      </c>
      <c r="C47" s="51">
        <v>2004</v>
      </c>
      <c r="D47" s="51" t="s">
        <v>61</v>
      </c>
      <c r="E47" s="50" t="s">
        <v>52</v>
      </c>
    </row>
    <row r="48" spans="1:5">
      <c r="A48" s="50">
        <v>39</v>
      </c>
      <c r="B48" s="54" t="s">
        <v>142</v>
      </c>
      <c r="C48" s="51">
        <v>2001</v>
      </c>
      <c r="D48" s="51" t="s">
        <v>48</v>
      </c>
      <c r="E48" s="50" t="s">
        <v>52</v>
      </c>
    </row>
    <row r="49" spans="1:5">
      <c r="A49" s="50">
        <v>40</v>
      </c>
      <c r="B49" s="54" t="s">
        <v>59</v>
      </c>
      <c r="C49" s="51">
        <v>2007</v>
      </c>
      <c r="D49" s="51" t="s">
        <v>48</v>
      </c>
      <c r="E49" s="51" t="s">
        <v>52</v>
      </c>
    </row>
    <row r="50" spans="1:5">
      <c r="A50" s="50">
        <v>41</v>
      </c>
      <c r="B50" s="53" t="s">
        <v>51</v>
      </c>
      <c r="C50" s="51">
        <v>2007</v>
      </c>
      <c r="D50" s="51" t="s">
        <v>48</v>
      </c>
      <c r="E50" s="51" t="s">
        <v>52</v>
      </c>
    </row>
    <row r="51" spans="1:5">
      <c r="A51" s="50">
        <v>42</v>
      </c>
      <c r="B51" s="54" t="s">
        <v>140</v>
      </c>
      <c r="C51" s="51">
        <v>2003</v>
      </c>
      <c r="D51" s="51" t="s">
        <v>48</v>
      </c>
      <c r="E51" s="50" t="s">
        <v>52</v>
      </c>
    </row>
    <row r="52" spans="1:5">
      <c r="A52" s="50">
        <v>43</v>
      </c>
      <c r="B52" s="54" t="s">
        <v>165</v>
      </c>
      <c r="C52" s="51">
        <v>2004</v>
      </c>
      <c r="D52" s="51" t="s">
        <v>48</v>
      </c>
      <c r="E52" s="50" t="s">
        <v>52</v>
      </c>
    </row>
    <row r="53" spans="1:5">
      <c r="A53" s="50">
        <v>44</v>
      </c>
      <c r="B53" s="54" t="s">
        <v>130</v>
      </c>
      <c r="C53" s="51">
        <v>2005</v>
      </c>
      <c r="D53" s="51" t="s">
        <v>77</v>
      </c>
      <c r="E53" s="50" t="s">
        <v>78</v>
      </c>
    </row>
    <row r="54" spans="1:5">
      <c r="A54" s="50">
        <v>45</v>
      </c>
      <c r="B54" s="53" t="s">
        <v>133</v>
      </c>
      <c r="C54" s="51">
        <v>2001</v>
      </c>
      <c r="D54" s="51" t="s">
        <v>77</v>
      </c>
      <c r="E54" s="50" t="s">
        <v>78</v>
      </c>
    </row>
    <row r="55" spans="1:5">
      <c r="A55" s="50">
        <v>46</v>
      </c>
      <c r="B55" s="54" t="s">
        <v>68</v>
      </c>
      <c r="C55" s="51">
        <v>2006</v>
      </c>
      <c r="D55" s="51" t="s">
        <v>48</v>
      </c>
      <c r="E55" s="50" t="s">
        <v>78</v>
      </c>
    </row>
    <row r="56" spans="1:5">
      <c r="A56" s="50">
        <v>47</v>
      </c>
      <c r="B56" s="54" t="s">
        <v>134</v>
      </c>
      <c r="C56" s="51">
        <v>2004</v>
      </c>
      <c r="D56" s="51" t="s">
        <v>61</v>
      </c>
      <c r="E56" s="50" t="s">
        <v>78</v>
      </c>
    </row>
    <row r="57" spans="1:5">
      <c r="A57" s="50">
        <v>48</v>
      </c>
      <c r="B57" s="54" t="s">
        <v>156</v>
      </c>
      <c r="C57" s="51">
        <v>2001</v>
      </c>
      <c r="D57" s="51" t="s">
        <v>61</v>
      </c>
      <c r="E57" s="50" t="s">
        <v>151</v>
      </c>
    </row>
    <row r="58" spans="1:5">
      <c r="A58" s="50">
        <v>49</v>
      </c>
      <c r="B58" s="54" t="s">
        <v>164</v>
      </c>
      <c r="C58" s="51">
        <v>2003</v>
      </c>
      <c r="D58" s="51" t="s">
        <v>48</v>
      </c>
      <c r="E58" s="50" t="s">
        <v>151</v>
      </c>
    </row>
    <row r="59" spans="1:5">
      <c r="A59" s="50">
        <v>50</v>
      </c>
      <c r="B59" s="54" t="s">
        <v>155</v>
      </c>
      <c r="C59" s="51">
        <v>2001</v>
      </c>
      <c r="D59" s="51" t="s">
        <v>61</v>
      </c>
      <c r="E59" s="50" t="s">
        <v>151</v>
      </c>
    </row>
    <row r="60" spans="1:5">
      <c r="A60" s="50">
        <v>51</v>
      </c>
      <c r="B60" s="54" t="s">
        <v>153</v>
      </c>
      <c r="C60" s="51">
        <v>2002</v>
      </c>
      <c r="D60" s="51" t="s">
        <v>77</v>
      </c>
      <c r="E60" s="50" t="s">
        <v>151</v>
      </c>
    </row>
    <row r="61" spans="1:5">
      <c r="A61" s="50">
        <v>52</v>
      </c>
      <c r="B61" s="54" t="s">
        <v>154</v>
      </c>
      <c r="C61" s="51">
        <v>2001</v>
      </c>
      <c r="D61" s="51" t="s">
        <v>61</v>
      </c>
      <c r="E61" s="50" t="s">
        <v>151</v>
      </c>
    </row>
    <row r="62" spans="1:5">
      <c r="A62" s="50">
        <v>53</v>
      </c>
      <c r="B62" s="54" t="s">
        <v>157</v>
      </c>
      <c r="C62" s="51">
        <v>2003</v>
      </c>
      <c r="D62" s="51" t="s">
        <v>48</v>
      </c>
      <c r="E62" s="50" t="s">
        <v>151</v>
      </c>
    </row>
    <row r="63" spans="1:5">
      <c r="A63" s="50">
        <v>54</v>
      </c>
      <c r="B63" s="54" t="s">
        <v>152</v>
      </c>
      <c r="C63" s="51">
        <v>2002</v>
      </c>
      <c r="D63" s="51" t="s">
        <v>61</v>
      </c>
      <c r="E63" s="50" t="s">
        <v>151</v>
      </c>
    </row>
    <row r="64" spans="1:5">
      <c r="A64" s="50">
        <v>55</v>
      </c>
      <c r="B64" s="54" t="s">
        <v>150</v>
      </c>
      <c r="C64" s="51">
        <v>2003</v>
      </c>
      <c r="D64" s="51" t="s">
        <v>48</v>
      </c>
      <c r="E64" s="50" t="s">
        <v>151</v>
      </c>
    </row>
    <row r="65" spans="1:5">
      <c r="A65" s="50">
        <v>56</v>
      </c>
      <c r="B65" s="54" t="s">
        <v>108</v>
      </c>
      <c r="C65" s="51">
        <v>2001</v>
      </c>
      <c r="D65" s="51" t="s">
        <v>61</v>
      </c>
      <c r="E65" s="50" t="s">
        <v>107</v>
      </c>
    </row>
    <row r="66" spans="1:5">
      <c r="A66" s="50">
        <v>57</v>
      </c>
      <c r="B66" s="54" t="s">
        <v>105</v>
      </c>
      <c r="C66" s="51">
        <v>2004</v>
      </c>
      <c r="D66" s="51" t="s">
        <v>77</v>
      </c>
      <c r="E66" s="50" t="s">
        <v>107</v>
      </c>
    </row>
    <row r="67" spans="1:5">
      <c r="A67" s="70"/>
      <c r="B67" s="72"/>
      <c r="C67" s="71"/>
      <c r="D67" s="71"/>
      <c r="E67" s="71"/>
    </row>
    <row r="68" spans="1:5">
      <c r="A68" s="42" t="s">
        <v>35</v>
      </c>
      <c r="B68" s="43"/>
      <c r="C68" s="43"/>
      <c r="D68" s="7" t="s">
        <v>36</v>
      </c>
    </row>
    <row r="69" spans="1:5">
      <c r="A69" s="7" t="s">
        <v>37</v>
      </c>
      <c r="B69" s="7"/>
      <c r="C69" s="7"/>
      <c r="D69" s="47" t="s">
        <v>38</v>
      </c>
    </row>
    <row r="70" spans="1:5">
      <c r="A70" s="69"/>
      <c r="B70" s="74"/>
      <c r="C70" s="71"/>
      <c r="D70" s="71"/>
      <c r="E70" s="71"/>
    </row>
    <row r="71" spans="1:5">
      <c r="A71" s="69"/>
      <c r="B71" s="74"/>
      <c r="C71" s="71"/>
      <c r="D71" s="71"/>
      <c r="E71" s="71"/>
    </row>
    <row r="72" spans="1:5">
      <c r="A72" s="69"/>
      <c r="B72" s="74"/>
      <c r="C72" s="71"/>
      <c r="D72" s="71"/>
      <c r="E72" s="71"/>
    </row>
    <row r="73" spans="1:5">
      <c r="A73" s="69"/>
      <c r="B73" s="72"/>
      <c r="C73" s="71"/>
      <c r="D73" s="71"/>
      <c r="E73" s="71"/>
    </row>
    <row r="74" spans="1:5">
      <c r="A74" s="69"/>
      <c r="B74" s="74"/>
      <c r="C74" s="71"/>
      <c r="D74" s="71"/>
      <c r="E74" s="71"/>
    </row>
    <row r="75" spans="1:5">
      <c r="A75" s="69"/>
      <c r="B75" s="72"/>
      <c r="C75" s="71"/>
      <c r="D75" s="71"/>
      <c r="E75" s="71"/>
    </row>
    <row r="76" spans="1:5">
      <c r="A76" s="69"/>
      <c r="B76" s="74"/>
      <c r="C76" s="71"/>
      <c r="D76" s="71"/>
      <c r="E76" s="73"/>
    </row>
    <row r="77" spans="1:5">
      <c r="A77" s="69"/>
      <c r="B77" s="74"/>
      <c r="C77" s="71"/>
      <c r="D77" s="71"/>
      <c r="E77" s="71"/>
    </row>
    <row r="78" spans="1:5">
      <c r="A78" s="69"/>
      <c r="B78" s="74"/>
      <c r="C78" s="71"/>
      <c r="D78" s="71"/>
      <c r="E78" s="71"/>
    </row>
    <row r="79" spans="1:5">
      <c r="A79" s="69"/>
      <c r="B79" s="74"/>
      <c r="C79" s="71"/>
      <c r="D79" s="71"/>
      <c r="E79" s="73"/>
    </row>
    <row r="80" spans="1:5">
      <c r="A80" s="69"/>
      <c r="B80" s="72"/>
      <c r="C80" s="75"/>
      <c r="D80" s="76"/>
      <c r="E80" s="77"/>
    </row>
    <row r="81" spans="1:5">
      <c r="A81" s="69"/>
      <c r="B81" s="72"/>
      <c r="C81" s="71"/>
      <c r="D81" s="71"/>
      <c r="E81" s="71"/>
    </row>
    <row r="82" spans="1:5">
      <c r="A82" s="69"/>
      <c r="B82" s="74"/>
      <c r="C82" s="71"/>
      <c r="D82" s="71"/>
      <c r="E82" s="73"/>
    </row>
    <row r="83" spans="1:5">
      <c r="A83" s="69"/>
      <c r="B83" s="74"/>
      <c r="C83" s="71"/>
      <c r="D83" s="71"/>
      <c r="E83" s="71"/>
    </row>
    <row r="84" spans="1:5">
      <c r="A84" s="69"/>
      <c r="B84" s="74"/>
      <c r="C84" s="71"/>
      <c r="D84" s="71"/>
      <c r="E84" s="71"/>
    </row>
    <row r="85" spans="1:5">
      <c r="A85" s="69"/>
      <c r="B85" s="74"/>
      <c r="C85" s="71"/>
      <c r="D85" s="71"/>
      <c r="E85" s="71"/>
    </row>
    <row r="86" spans="1:5">
      <c r="A86" s="69"/>
      <c r="B86" s="72"/>
      <c r="C86" s="71"/>
      <c r="D86" s="71"/>
      <c r="E86" s="71"/>
    </row>
    <row r="87" spans="1:5">
      <c r="A87" s="69"/>
      <c r="B87" s="74"/>
      <c r="C87" s="71"/>
      <c r="D87" s="71"/>
      <c r="E87" s="73"/>
    </row>
    <row r="88" spans="1:5">
      <c r="A88" s="69"/>
      <c r="B88" s="74"/>
      <c r="C88" s="71"/>
      <c r="D88" s="71"/>
      <c r="E88" s="71"/>
    </row>
    <row r="89" spans="1:5">
      <c r="A89" s="69"/>
      <c r="B89" s="74"/>
      <c r="C89" s="71"/>
      <c r="D89" s="71"/>
      <c r="E89" s="71"/>
    </row>
    <row r="90" spans="1:5">
      <c r="A90" s="69"/>
      <c r="B90" s="72"/>
      <c r="C90" s="71"/>
      <c r="D90" s="71"/>
      <c r="E90" s="73"/>
    </row>
    <row r="91" spans="1:5">
      <c r="A91" s="69"/>
      <c r="B91" s="74"/>
      <c r="C91" s="71"/>
      <c r="D91" s="71"/>
      <c r="E91" s="71"/>
    </row>
    <row r="92" spans="1:5">
      <c r="A92" s="69"/>
      <c r="B92" s="72"/>
      <c r="C92" s="71"/>
      <c r="D92" s="71"/>
      <c r="E92" s="71"/>
    </row>
    <row r="93" spans="1:5">
      <c r="A93" s="69"/>
      <c r="B93" s="72"/>
      <c r="C93" s="71"/>
      <c r="D93" s="71"/>
      <c r="E93" s="71"/>
    </row>
    <row r="94" spans="1:5">
      <c r="A94" s="69"/>
      <c r="B94" s="72"/>
      <c r="C94" s="71"/>
      <c r="D94" s="71"/>
      <c r="E94" s="71"/>
    </row>
    <row r="95" spans="1:5">
      <c r="A95" s="69"/>
      <c r="B95" s="72"/>
      <c r="C95" s="71"/>
      <c r="D95" s="71"/>
      <c r="E95" s="71"/>
    </row>
    <row r="96" spans="1:5">
      <c r="A96" s="69"/>
      <c r="B96" s="72"/>
      <c r="C96" s="71"/>
      <c r="D96" s="71"/>
      <c r="E96" s="71"/>
    </row>
    <row r="97" spans="1:5">
      <c r="A97" s="69"/>
      <c r="B97" s="72"/>
      <c r="C97" s="71"/>
      <c r="D97" s="71"/>
      <c r="E97" s="71"/>
    </row>
    <row r="98" spans="1:5">
      <c r="A98" s="69"/>
      <c r="B98" s="72"/>
      <c r="C98" s="71"/>
      <c r="D98" s="71"/>
      <c r="E98" s="71"/>
    </row>
    <row r="99" spans="1:5">
      <c r="A99" s="69"/>
      <c r="B99" s="72"/>
      <c r="C99" s="71"/>
      <c r="D99" s="71"/>
      <c r="E99" s="71"/>
    </row>
    <row r="100" spans="1:5">
      <c r="A100" s="69"/>
      <c r="B100" s="72"/>
      <c r="C100" s="71"/>
      <c r="D100" s="71"/>
      <c r="E100" s="71"/>
    </row>
    <row r="101" spans="1:5">
      <c r="A101" s="69"/>
      <c r="B101" s="72"/>
      <c r="C101" s="71"/>
      <c r="D101" s="71"/>
      <c r="E101" s="71"/>
    </row>
    <row r="102" spans="1:5">
      <c r="A102" s="69"/>
      <c r="B102" s="72"/>
      <c r="C102" s="71"/>
      <c r="D102" s="71"/>
      <c r="E102" s="71"/>
    </row>
    <row r="103" spans="1:5">
      <c r="A103" s="69"/>
      <c r="B103" s="72"/>
      <c r="C103" s="71"/>
      <c r="D103" s="71"/>
      <c r="E103" s="71"/>
    </row>
    <row r="104" spans="1:5">
      <c r="A104" s="69"/>
      <c r="B104" s="72"/>
      <c r="C104" s="71"/>
      <c r="D104" s="71"/>
      <c r="E104" s="71"/>
    </row>
    <row r="105" spans="1:5">
      <c r="A105" s="69"/>
      <c r="B105" s="72"/>
      <c r="C105" s="71"/>
      <c r="D105" s="71"/>
      <c r="E105" s="71"/>
    </row>
    <row r="106" spans="1:5">
      <c r="A106" s="69"/>
      <c r="B106" s="72"/>
      <c r="C106" s="71"/>
      <c r="D106" s="71"/>
      <c r="E106" s="71"/>
    </row>
    <row r="107" spans="1:5">
      <c r="A107" s="69"/>
      <c r="B107" s="72"/>
      <c r="C107" s="71"/>
      <c r="D107" s="71"/>
      <c r="E107" s="71"/>
    </row>
    <row r="108" spans="1:5">
      <c r="A108" s="69"/>
      <c r="B108" s="72"/>
      <c r="C108" s="71"/>
      <c r="D108" s="71"/>
      <c r="E108" s="71"/>
    </row>
    <row r="109" spans="1:5">
      <c r="A109" s="69"/>
      <c r="B109" s="72"/>
      <c r="C109" s="71"/>
      <c r="D109" s="71"/>
      <c r="E109" s="71"/>
    </row>
    <row r="110" spans="1:5" s="68" customFormat="1">
      <c r="A110" s="69"/>
      <c r="B110" s="72"/>
      <c r="C110" s="71"/>
      <c r="D110" s="71"/>
      <c r="E110" s="71"/>
    </row>
    <row r="111" spans="1:5" s="68" customFormat="1">
      <c r="B111" s="78"/>
      <c r="C111" s="78"/>
      <c r="D111" s="78"/>
      <c r="E111" s="78"/>
    </row>
    <row r="112" spans="1:5" s="68" customFormat="1">
      <c r="B112" s="78"/>
      <c r="C112" s="78"/>
      <c r="D112" s="78"/>
      <c r="E112" s="78"/>
    </row>
    <row r="113" spans="2:5" s="68" customFormat="1">
      <c r="B113" s="78"/>
      <c r="C113" s="78"/>
      <c r="D113" s="78"/>
      <c r="E113" s="78"/>
    </row>
    <row r="114" spans="2:5" s="68" customFormat="1">
      <c r="B114" s="78"/>
      <c r="C114" s="78"/>
      <c r="D114" s="78"/>
      <c r="E114" s="78"/>
    </row>
    <row r="115" spans="2:5" s="68" customFormat="1">
      <c r="B115" s="78"/>
      <c r="C115" s="78"/>
      <c r="D115" s="78"/>
      <c r="E115" s="78"/>
    </row>
    <row r="116" spans="2:5" s="68" customFormat="1">
      <c r="B116" s="78"/>
      <c r="C116" s="78"/>
      <c r="D116" s="78"/>
      <c r="E116" s="78"/>
    </row>
    <row r="117" spans="2:5" s="68" customFormat="1">
      <c r="B117" s="78"/>
      <c r="C117" s="78"/>
      <c r="D117" s="78"/>
      <c r="E117" s="78"/>
    </row>
    <row r="118" spans="2:5" s="68" customFormat="1">
      <c r="B118" s="78"/>
      <c r="C118" s="78"/>
      <c r="D118" s="78"/>
      <c r="E118" s="78"/>
    </row>
    <row r="119" spans="2:5" s="68" customFormat="1">
      <c r="B119" s="78"/>
      <c r="C119" s="78"/>
      <c r="D119" s="78"/>
      <c r="E119" s="78"/>
    </row>
    <row r="120" spans="2:5" s="68" customFormat="1">
      <c r="B120" s="78"/>
      <c r="C120" s="78"/>
      <c r="D120" s="78"/>
      <c r="E120" s="78"/>
    </row>
    <row r="121" spans="2:5" s="68" customFormat="1">
      <c r="B121" s="78"/>
      <c r="C121" s="78"/>
      <c r="D121" s="78"/>
      <c r="E121" s="78"/>
    </row>
    <row r="122" spans="2:5" s="68" customFormat="1">
      <c r="B122" s="78"/>
      <c r="C122" s="78"/>
      <c r="D122" s="78"/>
      <c r="E122" s="78"/>
    </row>
    <row r="123" spans="2:5" s="68" customFormat="1">
      <c r="B123" s="78"/>
      <c r="C123" s="78"/>
      <c r="D123" s="78"/>
      <c r="E123" s="78"/>
    </row>
    <row r="124" spans="2:5" s="68" customFormat="1">
      <c r="B124" s="78"/>
      <c r="C124" s="78"/>
      <c r="D124" s="78"/>
      <c r="E124" s="78"/>
    </row>
    <row r="125" spans="2:5" s="68" customFormat="1">
      <c r="B125" s="78"/>
      <c r="C125" s="78"/>
      <c r="D125" s="78"/>
      <c r="E125" s="78"/>
    </row>
    <row r="126" spans="2:5" s="68" customFormat="1">
      <c r="B126" s="78"/>
      <c r="C126" s="78"/>
      <c r="D126" s="78"/>
      <c r="E126" s="78"/>
    </row>
    <row r="127" spans="2:5" s="68" customFormat="1">
      <c r="B127" s="78"/>
      <c r="C127" s="78"/>
      <c r="D127" s="78"/>
      <c r="E127" s="78"/>
    </row>
    <row r="128" spans="2:5" s="68" customFormat="1">
      <c r="B128" s="78"/>
      <c r="C128" s="78"/>
      <c r="D128" s="78"/>
      <c r="E128" s="78"/>
    </row>
    <row r="129" spans="2:5" s="68" customFormat="1">
      <c r="B129" s="78"/>
      <c r="C129" s="78"/>
      <c r="D129" s="78"/>
      <c r="E129" s="78"/>
    </row>
    <row r="130" spans="2:5" s="68" customFormat="1">
      <c r="B130" s="78"/>
      <c r="C130" s="78"/>
      <c r="D130" s="78"/>
      <c r="E130" s="78"/>
    </row>
    <row r="131" spans="2:5" s="68" customFormat="1">
      <c r="B131" s="78"/>
      <c r="C131" s="78"/>
      <c r="D131" s="78"/>
      <c r="E131" s="78"/>
    </row>
    <row r="132" spans="2:5" s="68" customFormat="1">
      <c r="B132" s="78"/>
      <c r="C132" s="78"/>
      <c r="D132" s="78"/>
      <c r="E132" s="78"/>
    </row>
    <row r="133" spans="2:5" s="68" customFormat="1">
      <c r="B133" s="78"/>
      <c r="C133" s="78"/>
      <c r="D133" s="78"/>
      <c r="E133" s="78"/>
    </row>
    <row r="134" spans="2:5" s="68" customFormat="1">
      <c r="B134" s="78"/>
      <c r="C134" s="78"/>
      <c r="D134" s="78"/>
      <c r="E134" s="78"/>
    </row>
    <row r="135" spans="2:5" s="68" customFormat="1">
      <c r="B135" s="78"/>
      <c r="C135" s="78"/>
      <c r="D135" s="78"/>
      <c r="E135" s="78"/>
    </row>
    <row r="136" spans="2:5" s="68" customFormat="1">
      <c r="B136" s="78"/>
      <c r="C136" s="78"/>
      <c r="D136" s="78"/>
      <c r="E136" s="78"/>
    </row>
    <row r="137" spans="2:5" s="68" customFormat="1">
      <c r="B137" s="78"/>
      <c r="C137" s="78"/>
      <c r="D137" s="78"/>
      <c r="E137" s="78"/>
    </row>
    <row r="138" spans="2:5" s="68" customFormat="1">
      <c r="B138" s="78"/>
      <c r="C138" s="78"/>
      <c r="D138" s="78"/>
      <c r="E138" s="78"/>
    </row>
    <row r="139" spans="2:5" s="68" customFormat="1">
      <c r="B139" s="78"/>
      <c r="C139" s="78"/>
      <c r="D139" s="78"/>
      <c r="E139" s="78"/>
    </row>
    <row r="140" spans="2:5" s="68" customFormat="1">
      <c r="B140" s="78"/>
      <c r="C140" s="78"/>
      <c r="D140" s="78"/>
      <c r="E140" s="78"/>
    </row>
    <row r="141" spans="2:5" s="68" customFormat="1">
      <c r="B141" s="78"/>
      <c r="C141" s="78"/>
      <c r="D141" s="78"/>
      <c r="E141" s="78"/>
    </row>
    <row r="142" spans="2:5" s="68" customFormat="1">
      <c r="B142" s="78"/>
      <c r="C142" s="78"/>
      <c r="D142" s="78"/>
      <c r="E142" s="78"/>
    </row>
    <row r="143" spans="2:5" s="68" customFormat="1">
      <c r="B143" s="78"/>
      <c r="C143" s="78"/>
      <c r="D143" s="78"/>
      <c r="E143" s="78"/>
    </row>
    <row r="144" spans="2:5" s="68" customFormat="1">
      <c r="B144" s="78"/>
      <c r="C144" s="78"/>
      <c r="D144" s="78"/>
      <c r="E144" s="78"/>
    </row>
    <row r="145" spans="2:5" s="68" customFormat="1">
      <c r="B145" s="78"/>
      <c r="C145" s="78"/>
      <c r="D145" s="78"/>
      <c r="E145" s="78"/>
    </row>
    <row r="146" spans="2:5" s="68" customFormat="1">
      <c r="B146" s="78"/>
      <c r="C146" s="78"/>
      <c r="D146" s="78"/>
      <c r="E146" s="78"/>
    </row>
    <row r="147" spans="2:5" s="68" customFormat="1">
      <c r="B147" s="78"/>
      <c r="C147" s="78"/>
      <c r="D147" s="78"/>
      <c r="E147" s="78"/>
    </row>
    <row r="148" spans="2:5" s="68" customFormat="1">
      <c r="B148" s="78"/>
      <c r="C148" s="78"/>
      <c r="D148" s="78"/>
      <c r="E148" s="78"/>
    </row>
    <row r="149" spans="2:5" s="68" customFormat="1">
      <c r="B149" s="78"/>
      <c r="C149" s="78"/>
      <c r="D149" s="78"/>
      <c r="E149" s="78"/>
    </row>
    <row r="150" spans="2:5" s="68" customFormat="1">
      <c r="B150" s="78"/>
      <c r="C150" s="78"/>
      <c r="D150" s="78"/>
      <c r="E150" s="78"/>
    </row>
    <row r="151" spans="2:5" s="68" customFormat="1">
      <c r="B151" s="78"/>
      <c r="C151" s="78"/>
      <c r="D151" s="78"/>
      <c r="E151" s="78"/>
    </row>
    <row r="152" spans="2:5" s="68" customFormat="1"/>
    <row r="153" spans="2:5" s="68" customFormat="1"/>
    <row r="154" spans="2:5" s="68" customFormat="1"/>
    <row r="155" spans="2:5" s="68" customFormat="1"/>
    <row r="156" spans="2:5" s="68" customFormat="1"/>
    <row r="157" spans="2:5" s="68" customFormat="1"/>
    <row r="158" spans="2:5" s="68" customFormat="1"/>
    <row r="159" spans="2:5" s="68" customFormat="1"/>
    <row r="160" spans="2:5" s="68" customFormat="1"/>
    <row r="161" s="68" customFormat="1"/>
    <row r="162" s="68" customFormat="1"/>
    <row r="163" s="68" customFormat="1"/>
    <row r="164" s="68" customFormat="1"/>
    <row r="165" s="68" customFormat="1"/>
    <row r="166" s="68" customFormat="1"/>
    <row r="167" s="68" customFormat="1"/>
    <row r="168" s="68" customFormat="1"/>
    <row r="169" s="68" customFormat="1"/>
    <row r="170" s="68" customFormat="1"/>
    <row r="171" s="68" customFormat="1"/>
    <row r="172" s="68" customFormat="1"/>
    <row r="173" s="68" customFormat="1"/>
    <row r="174" s="68" customFormat="1"/>
    <row r="175" s="68" customFormat="1"/>
    <row r="176" s="68" customFormat="1"/>
    <row r="177" s="68" customFormat="1"/>
    <row r="178" s="68" customFormat="1"/>
    <row r="179" s="68" customFormat="1"/>
    <row r="180" s="68" customFormat="1"/>
    <row r="181" s="68" customFormat="1"/>
    <row r="182" s="68" customFormat="1"/>
    <row r="183" s="68" customFormat="1"/>
    <row r="184" s="68" customFormat="1"/>
    <row r="185" s="68" customFormat="1"/>
    <row r="186" s="68" customFormat="1"/>
    <row r="187" s="68" customFormat="1"/>
    <row r="188" s="68" customFormat="1"/>
    <row r="189" s="68" customFormat="1"/>
    <row r="190" s="68" customFormat="1"/>
    <row r="191" s="68" customFormat="1"/>
    <row r="192" s="68" customFormat="1"/>
    <row r="193" s="68" customFormat="1"/>
    <row r="194" s="68" customFormat="1"/>
    <row r="195" s="68" customFormat="1"/>
    <row r="196" s="68" customFormat="1"/>
    <row r="197" s="68" customFormat="1"/>
    <row r="198" s="68" customFormat="1"/>
    <row r="199" s="68" customFormat="1"/>
    <row r="200" s="68" customFormat="1"/>
    <row r="201" s="68" customFormat="1"/>
    <row r="202" s="68" customFormat="1"/>
    <row r="203" s="68" customFormat="1"/>
    <row r="204" s="68" customFormat="1"/>
    <row r="205" s="68" customFormat="1"/>
    <row r="206" s="68" customFormat="1"/>
    <row r="207" s="68" customFormat="1"/>
    <row r="208" s="68" customFormat="1"/>
    <row r="209" s="68" customFormat="1"/>
    <row r="210" s="68" customFormat="1"/>
    <row r="211" s="68" customFormat="1"/>
    <row r="212" s="68" customFormat="1"/>
    <row r="213" s="68" customFormat="1"/>
    <row r="214" s="68" customFormat="1"/>
    <row r="215" s="68" customFormat="1"/>
    <row r="216" s="68" customFormat="1"/>
    <row r="217" s="68" customFormat="1"/>
    <row r="218" s="68" customFormat="1"/>
    <row r="219" s="68" customFormat="1"/>
    <row r="220" s="68" customFormat="1"/>
    <row r="221" s="68" customFormat="1"/>
    <row r="222" s="68" customFormat="1"/>
    <row r="223" s="68" customFormat="1"/>
    <row r="224" s="68" customFormat="1"/>
    <row r="225" s="68" customFormat="1"/>
    <row r="226" s="68" customFormat="1"/>
    <row r="227" s="68" customFormat="1"/>
    <row r="228" s="68" customFormat="1"/>
    <row r="229" s="68" customFormat="1"/>
    <row r="230" s="68" customFormat="1"/>
    <row r="231" s="68" customFormat="1"/>
    <row r="232" s="68" customFormat="1"/>
    <row r="233" s="68" customFormat="1"/>
    <row r="234" s="68" customFormat="1"/>
    <row r="235" s="68" customFormat="1"/>
    <row r="236" s="68" customFormat="1"/>
    <row r="237" s="68" customFormat="1"/>
    <row r="238" s="68" customFormat="1"/>
    <row r="239" s="68" customFormat="1"/>
    <row r="240" s="68" customFormat="1"/>
    <row r="241" s="68" customFormat="1"/>
    <row r="242" s="68" customFormat="1"/>
    <row r="243" s="68" customFormat="1"/>
    <row r="244" s="68" customFormat="1"/>
    <row r="245" s="68" customFormat="1"/>
    <row r="246" s="68" customFormat="1"/>
    <row r="247" s="68" customFormat="1"/>
    <row r="248" s="68" customFormat="1"/>
    <row r="249" s="68" customFormat="1"/>
    <row r="250" s="68" customFormat="1"/>
    <row r="251" s="68" customFormat="1"/>
    <row r="252" s="68" customFormat="1"/>
    <row r="253" s="68" customFormat="1"/>
    <row r="254" s="68" customFormat="1"/>
    <row r="255" s="68" customFormat="1"/>
    <row r="256" s="68" customFormat="1"/>
    <row r="257" spans="1:5">
      <c r="A257" s="68"/>
      <c r="B257" s="68"/>
      <c r="C257" s="68"/>
      <c r="D257" s="68"/>
      <c r="E257" s="68"/>
    </row>
  </sheetData>
  <sortState ref="B10:E66">
    <sortCondition ref="E10:E66" customList="Дуплинская Е.О."/>
  </sortState>
  <mergeCells count="3">
    <mergeCell ref="A1:E1"/>
    <mergeCell ref="A2:E2"/>
    <mergeCell ref="A3:E3"/>
  </mergeCells>
  <pageMargins left="0.52" right="0.11811023622047245" top="0.74803149606299213" bottom="0.3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sqref="A1:AA26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29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3" t="s">
        <v>50</v>
      </c>
      <c r="C14" s="50">
        <v>2007</v>
      </c>
      <c r="D14" s="50" t="s">
        <v>48</v>
      </c>
      <c r="E14" s="51" t="s">
        <v>49</v>
      </c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>
        <f t="shared" ref="Z14:Z21" si="0">SUM(F14:Y14)</f>
        <v>1</v>
      </c>
      <c r="AA14" s="12">
        <f t="shared" ref="AA14:AA21" si="1">SUMPRODUCT(F14:Y14,$F$23:$Y$23)</f>
        <v>500</v>
      </c>
    </row>
    <row r="15" spans="1:27">
      <c r="A15" s="50">
        <v>1</v>
      </c>
      <c r="B15" s="54" t="s">
        <v>59</v>
      </c>
      <c r="C15" s="50">
        <v>2007</v>
      </c>
      <c r="D15" s="50" t="s">
        <v>48</v>
      </c>
      <c r="E15" s="51" t="s">
        <v>52</v>
      </c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9">
        <f t="shared" si="0"/>
        <v>1</v>
      </c>
      <c r="AA15" s="12">
        <f t="shared" si="1"/>
        <v>500</v>
      </c>
    </row>
    <row r="16" spans="1:27">
      <c r="A16" s="50">
        <v>3</v>
      </c>
      <c r="B16" s="53" t="s">
        <v>51</v>
      </c>
      <c r="C16" s="50">
        <v>2007</v>
      </c>
      <c r="D16" s="50" t="s">
        <v>48</v>
      </c>
      <c r="E16" s="51" t="s">
        <v>52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>
        <f t="shared" si="0"/>
        <v>0</v>
      </c>
      <c r="AA16" s="12">
        <f t="shared" si="1"/>
        <v>0</v>
      </c>
    </row>
    <row r="17" spans="1:27">
      <c r="A17" s="50">
        <v>3</v>
      </c>
      <c r="B17" s="53" t="s">
        <v>53</v>
      </c>
      <c r="C17" s="50">
        <v>2008</v>
      </c>
      <c r="D17" s="50" t="s">
        <v>48</v>
      </c>
      <c r="E17" s="51" t="s">
        <v>54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>
        <f t="shared" si="0"/>
        <v>0</v>
      </c>
      <c r="AA17" s="12">
        <f t="shared" si="1"/>
        <v>0</v>
      </c>
    </row>
    <row r="18" spans="1:27">
      <c r="A18" s="50">
        <v>3</v>
      </c>
      <c r="B18" s="53" t="s">
        <v>56</v>
      </c>
      <c r="C18" s="50">
        <v>2007</v>
      </c>
      <c r="D18" s="50" t="s">
        <v>48</v>
      </c>
      <c r="E18" s="51" t="s">
        <v>49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">
        <f t="shared" si="0"/>
        <v>0</v>
      </c>
      <c r="AA18" s="12">
        <f t="shared" si="1"/>
        <v>0</v>
      </c>
    </row>
    <row r="19" spans="1:27">
      <c r="A19" s="50">
        <v>3</v>
      </c>
      <c r="B19" s="53" t="s">
        <v>58</v>
      </c>
      <c r="C19" s="50">
        <v>2008</v>
      </c>
      <c r="D19" s="50" t="s">
        <v>48</v>
      </c>
      <c r="E19" s="51" t="s">
        <v>49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9">
        <f t="shared" si="0"/>
        <v>0</v>
      </c>
      <c r="AA19" s="12">
        <f t="shared" si="1"/>
        <v>0</v>
      </c>
    </row>
    <row r="20" spans="1:27">
      <c r="A20" s="50">
        <v>3</v>
      </c>
      <c r="B20" s="53" t="s">
        <v>60</v>
      </c>
      <c r="C20" s="50">
        <v>2010</v>
      </c>
      <c r="D20" s="50" t="s">
        <v>48</v>
      </c>
      <c r="E20" s="51" t="s">
        <v>54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">
        <f t="shared" si="0"/>
        <v>0</v>
      </c>
      <c r="AA20" s="12">
        <f t="shared" si="1"/>
        <v>0</v>
      </c>
    </row>
    <row r="21" spans="1:27">
      <c r="A21" s="50">
        <v>3</v>
      </c>
      <c r="B21" s="53" t="s">
        <v>144</v>
      </c>
      <c r="C21" s="50">
        <v>2007</v>
      </c>
      <c r="D21" s="50" t="s">
        <v>48</v>
      </c>
      <c r="E21" s="51" t="s">
        <v>54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9">
        <f t="shared" si="0"/>
        <v>0</v>
      </c>
      <c r="AA21" s="12">
        <f t="shared" si="1"/>
        <v>0</v>
      </c>
    </row>
    <row r="22" spans="1:27" ht="15.75">
      <c r="A22" s="18"/>
      <c r="B22" s="10" t="s">
        <v>18</v>
      </c>
      <c r="C22" s="10"/>
      <c r="D22" s="10"/>
      <c r="E22" s="18"/>
      <c r="F22" s="10">
        <f t="shared" ref="F22:Y22" si="2">SUM(F14:F21)</f>
        <v>2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10">
        <f t="shared" si="2"/>
        <v>0</v>
      </c>
      <c r="P22" s="10">
        <f t="shared" si="2"/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10">
        <f t="shared" si="2"/>
        <v>0</v>
      </c>
      <c r="U22" s="10">
        <f t="shared" si="2"/>
        <v>0</v>
      </c>
      <c r="V22" s="10">
        <f t="shared" si="2"/>
        <v>0</v>
      </c>
      <c r="W22" s="10">
        <f t="shared" si="2"/>
        <v>0</v>
      </c>
      <c r="X22" s="10">
        <f t="shared" si="2"/>
        <v>0</v>
      </c>
      <c r="Y22" s="10">
        <f t="shared" si="2"/>
        <v>0</v>
      </c>
      <c r="Z22" s="9"/>
      <c r="AA22" s="10"/>
    </row>
    <row r="23" spans="1:27">
      <c r="A23" s="7"/>
      <c r="B23" s="7" t="s">
        <v>19</v>
      </c>
      <c r="C23" s="7"/>
      <c r="D23" s="7"/>
      <c r="E23" s="7"/>
      <c r="F23" s="19">
        <f t="shared" ref="F23:Y23" si="3">IF(F22=0,0,$A$12/F22)</f>
        <v>500</v>
      </c>
      <c r="G23" s="19">
        <f t="shared" si="3"/>
        <v>0</v>
      </c>
      <c r="H23" s="19">
        <f t="shared" si="3"/>
        <v>0</v>
      </c>
      <c r="I23" s="19">
        <f t="shared" si="3"/>
        <v>0</v>
      </c>
      <c r="J23" s="19">
        <f t="shared" si="3"/>
        <v>0</v>
      </c>
      <c r="K23" s="19">
        <f t="shared" si="3"/>
        <v>0</v>
      </c>
      <c r="L23" s="19">
        <f t="shared" si="3"/>
        <v>0</v>
      </c>
      <c r="M23" s="19">
        <f t="shared" si="3"/>
        <v>0</v>
      </c>
      <c r="N23" s="19">
        <f t="shared" si="3"/>
        <v>0</v>
      </c>
      <c r="O23" s="19">
        <f t="shared" si="3"/>
        <v>0</v>
      </c>
      <c r="P23" s="19">
        <f t="shared" si="3"/>
        <v>0</v>
      </c>
      <c r="Q23" s="19">
        <f t="shared" si="3"/>
        <v>0</v>
      </c>
      <c r="R23" s="19">
        <f t="shared" si="3"/>
        <v>0</v>
      </c>
      <c r="S23" s="19">
        <f t="shared" si="3"/>
        <v>0</v>
      </c>
      <c r="T23" s="19">
        <f t="shared" si="3"/>
        <v>0</v>
      </c>
      <c r="U23" s="19">
        <f t="shared" si="3"/>
        <v>0</v>
      </c>
      <c r="V23" s="19">
        <f t="shared" si="3"/>
        <v>0</v>
      </c>
      <c r="W23" s="19">
        <f t="shared" si="3"/>
        <v>0</v>
      </c>
      <c r="X23" s="19">
        <f t="shared" si="3"/>
        <v>0</v>
      </c>
      <c r="Y23" s="19">
        <f t="shared" si="3"/>
        <v>0</v>
      </c>
      <c r="Z23" s="8"/>
      <c r="AA23" s="7"/>
    </row>
    <row r="25" spans="1:27">
      <c r="B25" s="42" t="s">
        <v>35</v>
      </c>
      <c r="C25" s="43"/>
      <c r="D25" s="43"/>
      <c r="E25" s="7" t="s">
        <v>36</v>
      </c>
      <c r="F25" s="43"/>
      <c r="G25" s="44"/>
      <c r="H25" s="44"/>
      <c r="I25" s="45"/>
      <c r="J25" s="46"/>
      <c r="K25" s="46"/>
    </row>
    <row r="26" spans="1:27" ht="18">
      <c r="B26" s="7" t="s">
        <v>37</v>
      </c>
      <c r="C26" s="7"/>
      <c r="D26" s="7"/>
      <c r="E26" s="47" t="s">
        <v>38</v>
      </c>
      <c r="F26" s="47"/>
      <c r="G26" s="8"/>
      <c r="H26" s="8"/>
      <c r="I26" s="48"/>
      <c r="J26" s="46"/>
      <c r="K26" s="46"/>
    </row>
  </sheetData>
  <sortState ref="B14:AA21">
    <sortCondition descending="1" ref="AA14:AA21"/>
  </sortState>
  <mergeCells count="8">
    <mergeCell ref="F12:Y12"/>
    <mergeCell ref="A7:AA7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B14" sqref="B14:Y17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34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2">
        <v>1</v>
      </c>
      <c r="B14" s="53" t="s">
        <v>64</v>
      </c>
      <c r="C14" s="50">
        <v>2008</v>
      </c>
      <c r="D14" s="50" t="s">
        <v>48</v>
      </c>
      <c r="E14" s="50" t="s">
        <v>54</v>
      </c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1</v>
      </c>
      <c r="S14" s="10"/>
      <c r="T14" s="10"/>
      <c r="U14" s="10"/>
      <c r="V14" s="10">
        <v>1</v>
      </c>
      <c r="W14" s="10"/>
      <c r="X14" s="10"/>
      <c r="Y14" s="10"/>
      <c r="Z14" s="36">
        <f>SUM(F14:Y14)</f>
        <v>3</v>
      </c>
      <c r="AA14" s="40">
        <f>SUMPRODUCT(F14:Y14,$F$19:$Y$19)</f>
        <v>2500</v>
      </c>
    </row>
    <row r="15" spans="1:27">
      <c r="A15" s="50">
        <v>2</v>
      </c>
      <c r="B15" s="53" t="s">
        <v>62</v>
      </c>
      <c r="C15" s="50">
        <v>2007</v>
      </c>
      <c r="D15" s="50" t="s">
        <v>48</v>
      </c>
      <c r="E15" s="50" t="s">
        <v>54</v>
      </c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87">
        <f>SUM(F15:Y15)</f>
        <v>1</v>
      </c>
      <c r="AA15" s="12">
        <f>SUMPRODUCT(F15:Y15,$F$19:$Y$19)</f>
        <v>500</v>
      </c>
    </row>
    <row r="16" spans="1:27">
      <c r="A16" s="52">
        <v>3</v>
      </c>
      <c r="B16" s="53" t="s">
        <v>69</v>
      </c>
      <c r="C16" s="50">
        <v>2007</v>
      </c>
      <c r="D16" s="50" t="s">
        <v>48</v>
      </c>
      <c r="E16" s="50" t="s">
        <v>54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>
        <f>SUM(F16:Y16)</f>
        <v>0</v>
      </c>
      <c r="AA16" s="12">
        <f>SUMPRODUCT(F16:Y16,$F$19:$Y$19)</f>
        <v>0</v>
      </c>
    </row>
    <row r="17" spans="1:27">
      <c r="A17" s="50">
        <v>3</v>
      </c>
      <c r="B17" s="53" t="s">
        <v>145</v>
      </c>
      <c r="C17" s="50">
        <v>2010</v>
      </c>
      <c r="D17" s="50" t="s">
        <v>48</v>
      </c>
      <c r="E17" s="50" t="s">
        <v>54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>
        <f>SUM(F17:Y17)</f>
        <v>0</v>
      </c>
      <c r="AA17" s="12">
        <f>SUMPRODUCT(F17:Y17,$F$19:$Y$19)</f>
        <v>0</v>
      </c>
    </row>
    <row r="18" spans="1:27" ht="15.75" hidden="1">
      <c r="A18" s="18"/>
      <c r="B18" s="10" t="s">
        <v>18</v>
      </c>
      <c r="C18" s="10"/>
      <c r="D18" s="10"/>
      <c r="E18" s="18"/>
      <c r="F18" s="10">
        <f t="shared" ref="F18:Y18" si="0">SUM(F14:F17)</f>
        <v>2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1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1</v>
      </c>
      <c r="W18" s="10">
        <f t="shared" si="0"/>
        <v>0</v>
      </c>
      <c r="X18" s="10">
        <f t="shared" si="0"/>
        <v>0</v>
      </c>
      <c r="Y18" s="10">
        <f t="shared" si="0"/>
        <v>0</v>
      </c>
      <c r="Z18" s="9"/>
      <c r="AA18" s="10"/>
    </row>
    <row r="19" spans="1:27" hidden="1">
      <c r="A19" s="7"/>
      <c r="B19" s="7" t="s">
        <v>19</v>
      </c>
      <c r="C19" s="7"/>
      <c r="D19" s="7"/>
      <c r="E19" s="7"/>
      <c r="F19" s="19">
        <f t="shared" ref="F19:Y19" si="1">IF(F18=0,0,$A$12/F18)</f>
        <v>500</v>
      </c>
      <c r="G19" s="19">
        <f t="shared" si="1"/>
        <v>0</v>
      </c>
      <c r="H19" s="19">
        <f t="shared" si="1"/>
        <v>0</v>
      </c>
      <c r="I19" s="19">
        <f t="shared" si="1"/>
        <v>0</v>
      </c>
      <c r="J19" s="19">
        <f t="shared" si="1"/>
        <v>0</v>
      </c>
      <c r="K19" s="19">
        <f t="shared" si="1"/>
        <v>0</v>
      </c>
      <c r="L19" s="19">
        <f t="shared" si="1"/>
        <v>0</v>
      </c>
      <c r="M19" s="19">
        <f t="shared" si="1"/>
        <v>0</v>
      </c>
      <c r="N19" s="19">
        <f t="shared" si="1"/>
        <v>0</v>
      </c>
      <c r="O19" s="19">
        <f t="shared" si="1"/>
        <v>0</v>
      </c>
      <c r="P19" s="19">
        <f t="shared" si="1"/>
        <v>0</v>
      </c>
      <c r="Q19" s="19">
        <f t="shared" si="1"/>
        <v>0</v>
      </c>
      <c r="R19" s="19">
        <f t="shared" si="1"/>
        <v>1000</v>
      </c>
      <c r="S19" s="19">
        <f t="shared" si="1"/>
        <v>0</v>
      </c>
      <c r="T19" s="19">
        <f t="shared" si="1"/>
        <v>0</v>
      </c>
      <c r="U19" s="19">
        <f t="shared" si="1"/>
        <v>0</v>
      </c>
      <c r="V19" s="19">
        <f t="shared" si="1"/>
        <v>1000</v>
      </c>
      <c r="W19" s="19">
        <f t="shared" si="1"/>
        <v>0</v>
      </c>
      <c r="X19" s="19">
        <f t="shared" si="1"/>
        <v>0</v>
      </c>
      <c r="Y19" s="19">
        <f t="shared" si="1"/>
        <v>0</v>
      </c>
      <c r="Z19" s="8"/>
      <c r="AA19" s="7"/>
    </row>
    <row r="21" spans="1:27">
      <c r="B21" s="42" t="s">
        <v>35</v>
      </c>
      <c r="C21" s="43"/>
      <c r="D21" s="43"/>
      <c r="E21" s="7" t="s">
        <v>36</v>
      </c>
      <c r="F21" s="43"/>
      <c r="G21" s="44"/>
      <c r="H21" s="44"/>
      <c r="I21" s="45"/>
      <c r="J21" s="46"/>
      <c r="K21" s="46"/>
    </row>
    <row r="22" spans="1:27" ht="18">
      <c r="B22" s="7" t="s">
        <v>37</v>
      </c>
      <c r="C22" s="7"/>
      <c r="D22" s="7"/>
      <c r="E22" s="47" t="s">
        <v>38</v>
      </c>
      <c r="F22" s="47"/>
      <c r="G22" s="8"/>
      <c r="H22" s="8"/>
      <c r="I22" s="48"/>
      <c r="J22" s="46"/>
      <c r="K22" s="46"/>
    </row>
  </sheetData>
  <sortState ref="B14:AA17">
    <sortCondition descending="1" ref="AA14:AA17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B14" sqref="B14:AA17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41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4" t="s">
        <v>130</v>
      </c>
      <c r="C14" s="50">
        <v>2005</v>
      </c>
      <c r="D14" s="50" t="s">
        <v>77</v>
      </c>
      <c r="E14" s="50" t="s">
        <v>78</v>
      </c>
      <c r="F14" s="10">
        <v>1</v>
      </c>
      <c r="G14" s="10">
        <v>1</v>
      </c>
      <c r="H14" s="10"/>
      <c r="I14" s="10"/>
      <c r="J14" s="10">
        <v>1</v>
      </c>
      <c r="K14" s="10">
        <v>1</v>
      </c>
      <c r="L14" s="10"/>
      <c r="M14" s="10"/>
      <c r="N14" s="10">
        <v>1</v>
      </c>
      <c r="O14" s="10">
        <v>1</v>
      </c>
      <c r="P14" s="10"/>
      <c r="Q14" s="10"/>
      <c r="R14" s="10">
        <v>1</v>
      </c>
      <c r="S14" s="10">
        <v>1</v>
      </c>
      <c r="T14" s="10"/>
      <c r="U14" s="10"/>
      <c r="V14" s="10">
        <v>1</v>
      </c>
      <c r="W14" s="10">
        <v>1</v>
      </c>
      <c r="X14" s="10"/>
      <c r="Y14" s="10"/>
      <c r="Z14" s="9">
        <f>SUM(F14:Y14)</f>
        <v>10</v>
      </c>
      <c r="AA14" s="12">
        <f>SUMPRODUCT(F14:Y14,$F$19:$Y$19)</f>
        <v>9500</v>
      </c>
    </row>
    <row r="15" spans="1:27">
      <c r="A15" s="50">
        <v>2</v>
      </c>
      <c r="B15" s="53" t="s">
        <v>47</v>
      </c>
      <c r="C15" s="50">
        <v>2006</v>
      </c>
      <c r="D15" s="50" t="s">
        <v>61</v>
      </c>
      <c r="E15" s="51" t="s">
        <v>49</v>
      </c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9">
        <f>SUM(F15:Y15)</f>
        <v>1</v>
      </c>
      <c r="AA15" s="12">
        <f>SUMPRODUCT(F15:Y15,$F$19:$Y$19)</f>
        <v>500</v>
      </c>
    </row>
    <row r="16" spans="1:27">
      <c r="A16" s="50">
        <v>3</v>
      </c>
      <c r="B16" s="86" t="s">
        <v>82</v>
      </c>
      <c r="C16" s="85">
        <v>2005</v>
      </c>
      <c r="D16" s="85" t="s">
        <v>48</v>
      </c>
      <c r="E16" s="50" t="s">
        <v>49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>
        <f>SUM(F16:Y16)</f>
        <v>0</v>
      </c>
      <c r="AA16" s="12">
        <f>SUMPRODUCT(F16:Y16,$F$19:$Y$19)</f>
        <v>0</v>
      </c>
    </row>
    <row r="17" spans="1:27">
      <c r="A17" s="50">
        <v>3</v>
      </c>
      <c r="B17" s="86" t="s">
        <v>84</v>
      </c>
      <c r="C17" s="85">
        <v>2005</v>
      </c>
      <c r="D17" s="85" t="s">
        <v>48</v>
      </c>
      <c r="E17" s="50" t="s">
        <v>49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>
        <f>SUM(F17:Y17)</f>
        <v>0</v>
      </c>
      <c r="AA17" s="12">
        <f>SUMPRODUCT(F17:Y17,$F$19:$Y$19)</f>
        <v>0</v>
      </c>
    </row>
    <row r="18" spans="1:27" ht="15.75" hidden="1">
      <c r="A18" s="18"/>
      <c r="B18" s="10" t="s">
        <v>18</v>
      </c>
      <c r="C18" s="10"/>
      <c r="D18" s="10"/>
      <c r="E18" s="18"/>
      <c r="F18" s="10">
        <f t="shared" ref="F18:Y18" si="0">SUM(F14:F17)</f>
        <v>2</v>
      </c>
      <c r="G18" s="10">
        <f t="shared" si="0"/>
        <v>1</v>
      </c>
      <c r="H18" s="10">
        <f t="shared" si="0"/>
        <v>0</v>
      </c>
      <c r="I18" s="10">
        <f t="shared" si="0"/>
        <v>0</v>
      </c>
      <c r="J18" s="10">
        <f t="shared" si="0"/>
        <v>1</v>
      </c>
      <c r="K18" s="10">
        <f t="shared" si="0"/>
        <v>1</v>
      </c>
      <c r="L18" s="10">
        <f t="shared" si="0"/>
        <v>0</v>
      </c>
      <c r="M18" s="10">
        <f t="shared" si="0"/>
        <v>0</v>
      </c>
      <c r="N18" s="10">
        <f t="shared" si="0"/>
        <v>1</v>
      </c>
      <c r="O18" s="10">
        <f t="shared" si="0"/>
        <v>1</v>
      </c>
      <c r="P18" s="10">
        <f t="shared" si="0"/>
        <v>0</v>
      </c>
      <c r="Q18" s="10">
        <f t="shared" si="0"/>
        <v>0</v>
      </c>
      <c r="R18" s="10">
        <f t="shared" si="0"/>
        <v>1</v>
      </c>
      <c r="S18" s="10">
        <f t="shared" si="0"/>
        <v>1</v>
      </c>
      <c r="T18" s="10">
        <f t="shared" si="0"/>
        <v>0</v>
      </c>
      <c r="U18" s="10">
        <f t="shared" si="0"/>
        <v>0</v>
      </c>
      <c r="V18" s="10">
        <f t="shared" si="0"/>
        <v>1</v>
      </c>
      <c r="W18" s="10">
        <f t="shared" si="0"/>
        <v>1</v>
      </c>
      <c r="X18" s="10">
        <f t="shared" si="0"/>
        <v>0</v>
      </c>
      <c r="Y18" s="10">
        <f t="shared" si="0"/>
        <v>0</v>
      </c>
      <c r="Z18" s="9"/>
      <c r="AA18" s="10"/>
    </row>
    <row r="19" spans="1:27" hidden="1">
      <c r="A19" s="7"/>
      <c r="B19" s="7" t="s">
        <v>19</v>
      </c>
      <c r="C19" s="7"/>
      <c r="D19" s="7"/>
      <c r="E19" s="7"/>
      <c r="F19" s="19">
        <f t="shared" ref="F19:Y19" si="1">IF(F18=0,0,$A$12/F18)</f>
        <v>500</v>
      </c>
      <c r="G19" s="19">
        <f t="shared" si="1"/>
        <v>1000</v>
      </c>
      <c r="H19" s="19">
        <f t="shared" si="1"/>
        <v>0</v>
      </c>
      <c r="I19" s="19">
        <f t="shared" si="1"/>
        <v>0</v>
      </c>
      <c r="J19" s="19">
        <f t="shared" si="1"/>
        <v>1000</v>
      </c>
      <c r="K19" s="19">
        <f t="shared" si="1"/>
        <v>1000</v>
      </c>
      <c r="L19" s="19">
        <f t="shared" si="1"/>
        <v>0</v>
      </c>
      <c r="M19" s="19">
        <f t="shared" si="1"/>
        <v>0</v>
      </c>
      <c r="N19" s="19">
        <f t="shared" si="1"/>
        <v>1000</v>
      </c>
      <c r="O19" s="19">
        <f t="shared" si="1"/>
        <v>1000</v>
      </c>
      <c r="P19" s="19">
        <f t="shared" si="1"/>
        <v>0</v>
      </c>
      <c r="Q19" s="19">
        <f t="shared" si="1"/>
        <v>0</v>
      </c>
      <c r="R19" s="19">
        <f t="shared" si="1"/>
        <v>1000</v>
      </c>
      <c r="S19" s="19">
        <f t="shared" si="1"/>
        <v>1000</v>
      </c>
      <c r="T19" s="19">
        <f t="shared" si="1"/>
        <v>0</v>
      </c>
      <c r="U19" s="19">
        <f t="shared" si="1"/>
        <v>0</v>
      </c>
      <c r="V19" s="19">
        <f t="shared" si="1"/>
        <v>1000</v>
      </c>
      <c r="W19" s="19">
        <f t="shared" si="1"/>
        <v>1000</v>
      </c>
      <c r="X19" s="19">
        <f t="shared" si="1"/>
        <v>0</v>
      </c>
      <c r="Y19" s="19">
        <f t="shared" si="1"/>
        <v>0</v>
      </c>
      <c r="Z19" s="8"/>
      <c r="AA19" s="7"/>
    </row>
    <row r="21" spans="1:27">
      <c r="B21" s="42" t="s">
        <v>35</v>
      </c>
      <c r="C21" s="43"/>
      <c r="D21" s="43"/>
      <c r="E21" s="7" t="s">
        <v>36</v>
      </c>
      <c r="F21" s="43"/>
      <c r="G21" s="44"/>
      <c r="H21" s="44"/>
      <c r="I21" s="45"/>
      <c r="J21" s="46"/>
      <c r="K21" s="46"/>
    </row>
    <row r="22" spans="1:27" ht="18">
      <c r="B22" s="7" t="s">
        <v>37</v>
      </c>
      <c r="C22" s="7"/>
      <c r="D22" s="7"/>
      <c r="E22" s="47" t="s">
        <v>38</v>
      </c>
      <c r="F22" s="47"/>
      <c r="G22" s="8"/>
      <c r="H22" s="8"/>
      <c r="I22" s="48"/>
      <c r="J22" s="46"/>
      <c r="K22" s="46"/>
    </row>
  </sheetData>
  <sortState ref="B14:AA17">
    <sortCondition descending="1" ref="AA14:AA17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3"/>
  <sheetViews>
    <sheetView workbookViewId="0">
      <selection activeCell="B14" sqref="B14:Y18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7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27" ht="15.75">
      <c r="J10" s="26"/>
      <c r="K10" s="26"/>
      <c r="L10" s="27"/>
      <c r="M10" s="28"/>
      <c r="N10" s="25"/>
      <c r="R10" t="s">
        <v>42</v>
      </c>
      <c r="V10" s="26"/>
      <c r="W10" s="26"/>
      <c r="X10" s="27"/>
      <c r="Y10" s="28"/>
      <c r="Z10" s="25"/>
    </row>
    <row r="12" spans="1:27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</row>
    <row r="13" spans="1:27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</row>
    <row r="14" spans="1:27">
      <c r="A14" s="50">
        <v>1</v>
      </c>
      <c r="B14" s="54" t="s">
        <v>74</v>
      </c>
      <c r="C14" s="50">
        <v>2005</v>
      </c>
      <c r="D14" s="50">
        <v>3</v>
      </c>
      <c r="E14" s="50" t="s">
        <v>54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/>
      <c r="N14" s="10">
        <v>1</v>
      </c>
      <c r="O14" s="10">
        <v>1</v>
      </c>
      <c r="P14" s="10">
        <v>1</v>
      </c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>
        <v>1</v>
      </c>
      <c r="Y14" s="10"/>
      <c r="Z14" s="9">
        <f>SUM(F14:Y14)</f>
        <v>15</v>
      </c>
      <c r="AA14" s="12">
        <f>SUMPRODUCT(F14:Y14,$F$20:$Y$20)</f>
        <v>6783.3333333333321</v>
      </c>
    </row>
    <row r="15" spans="1:27">
      <c r="A15" s="50">
        <v>2</v>
      </c>
      <c r="B15" s="54" t="s">
        <v>73</v>
      </c>
      <c r="C15" s="50">
        <v>2005</v>
      </c>
      <c r="D15" s="50">
        <v>2</v>
      </c>
      <c r="E15" s="50" t="s">
        <v>52</v>
      </c>
      <c r="F15" s="10">
        <v>1</v>
      </c>
      <c r="G15" s="10">
        <v>1</v>
      </c>
      <c r="H15" s="10"/>
      <c r="I15" s="10"/>
      <c r="J15" s="10">
        <v>1</v>
      </c>
      <c r="K15" s="10">
        <v>1</v>
      </c>
      <c r="L15" s="10">
        <v>1</v>
      </c>
      <c r="M15" s="10"/>
      <c r="N15" s="10">
        <v>1</v>
      </c>
      <c r="O15" s="10">
        <v>1</v>
      </c>
      <c r="P15" s="10"/>
      <c r="Q15" s="10"/>
      <c r="R15" s="10">
        <v>1</v>
      </c>
      <c r="S15" s="10">
        <v>1</v>
      </c>
      <c r="T15" s="10">
        <v>1</v>
      </c>
      <c r="U15" s="10"/>
      <c r="V15" s="10">
        <v>1</v>
      </c>
      <c r="W15" s="10">
        <v>1</v>
      </c>
      <c r="X15" s="10"/>
      <c r="Y15" s="10"/>
      <c r="Z15" s="9">
        <f>SUM(F15:Y15)</f>
        <v>12</v>
      </c>
      <c r="AA15" s="12">
        <f>SUMPRODUCT(F15:Y15,$F$20:$Y$20)</f>
        <v>3783.3333333333335</v>
      </c>
    </row>
    <row r="16" spans="1:27">
      <c r="A16" s="50">
        <v>2</v>
      </c>
      <c r="B16" s="54" t="s">
        <v>75</v>
      </c>
      <c r="C16" s="50">
        <v>2005</v>
      </c>
      <c r="D16" s="50">
        <v>2</v>
      </c>
      <c r="E16" s="50" t="s">
        <v>54</v>
      </c>
      <c r="F16" s="10">
        <v>1</v>
      </c>
      <c r="G16" s="10">
        <v>1</v>
      </c>
      <c r="H16" s="10"/>
      <c r="I16" s="10"/>
      <c r="J16" s="10">
        <v>1</v>
      </c>
      <c r="K16" s="10">
        <v>1</v>
      </c>
      <c r="L16" s="10">
        <v>1</v>
      </c>
      <c r="M16" s="10"/>
      <c r="N16" s="10">
        <v>1</v>
      </c>
      <c r="O16" s="10">
        <v>1</v>
      </c>
      <c r="P16" s="10"/>
      <c r="Q16" s="10"/>
      <c r="R16" s="10">
        <v>1</v>
      </c>
      <c r="S16" s="10">
        <v>1</v>
      </c>
      <c r="T16" s="10">
        <v>1</v>
      </c>
      <c r="U16" s="10"/>
      <c r="V16" s="10">
        <v>1</v>
      </c>
      <c r="W16" s="10">
        <v>1</v>
      </c>
      <c r="X16" s="10"/>
      <c r="Y16" s="10"/>
      <c r="Z16" s="9">
        <f>SUM(F16:Y16)</f>
        <v>12</v>
      </c>
      <c r="AA16" s="12">
        <f>SUMPRODUCT(F16:Y16,$F$20:$Y$20)</f>
        <v>3783.3333333333335</v>
      </c>
    </row>
    <row r="17" spans="1:27">
      <c r="A17" s="50">
        <v>4</v>
      </c>
      <c r="B17" s="54" t="s">
        <v>163</v>
      </c>
      <c r="C17" s="50">
        <v>2005</v>
      </c>
      <c r="D17" s="50" t="s">
        <v>61</v>
      </c>
      <c r="E17" s="50" t="s">
        <v>54</v>
      </c>
      <c r="F17" s="10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1</v>
      </c>
      <c r="S17" s="10"/>
      <c r="T17" s="10"/>
      <c r="U17" s="10"/>
      <c r="V17" s="10"/>
      <c r="W17" s="10"/>
      <c r="X17" s="10"/>
      <c r="Y17" s="10"/>
      <c r="Z17" s="9">
        <f>SUM(F17:Y17)</f>
        <v>2</v>
      </c>
      <c r="AA17" s="12">
        <f>SUMPRODUCT(F17:Y17,$F$20:$Y$20)</f>
        <v>450</v>
      </c>
    </row>
    <row r="18" spans="1:27">
      <c r="A18" s="50">
        <v>5</v>
      </c>
      <c r="B18" s="54" t="s">
        <v>68</v>
      </c>
      <c r="C18" s="50">
        <v>2006</v>
      </c>
      <c r="D18" s="50" t="s">
        <v>48</v>
      </c>
      <c r="E18" s="50" t="s">
        <v>78</v>
      </c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">
        <f>SUM(F18:Y18)</f>
        <v>1</v>
      </c>
      <c r="AA18" s="12">
        <f>SUMPRODUCT(F18:Y18,$F$20:$Y$20)</f>
        <v>200</v>
      </c>
    </row>
    <row r="19" spans="1:27" ht="15.75" hidden="1">
      <c r="A19" s="18"/>
      <c r="B19" s="10" t="s">
        <v>18</v>
      </c>
      <c r="C19" s="10"/>
      <c r="D19" s="10"/>
      <c r="E19" s="18"/>
      <c r="F19" s="10">
        <f t="shared" ref="F19:Y19" si="0">SUM(F14:F18)</f>
        <v>5</v>
      </c>
      <c r="G19" s="10">
        <f t="shared" si="0"/>
        <v>3</v>
      </c>
      <c r="H19" s="10">
        <f t="shared" si="0"/>
        <v>1</v>
      </c>
      <c r="I19" s="10">
        <f t="shared" si="0"/>
        <v>0</v>
      </c>
      <c r="J19" s="10">
        <f t="shared" si="0"/>
        <v>3</v>
      </c>
      <c r="K19" s="10">
        <f t="shared" si="0"/>
        <v>3</v>
      </c>
      <c r="L19" s="10">
        <f t="shared" si="0"/>
        <v>3</v>
      </c>
      <c r="M19" s="10">
        <f t="shared" si="0"/>
        <v>0</v>
      </c>
      <c r="N19" s="10">
        <f t="shared" si="0"/>
        <v>3</v>
      </c>
      <c r="O19" s="10">
        <f t="shared" si="0"/>
        <v>3</v>
      </c>
      <c r="P19" s="10">
        <f t="shared" si="0"/>
        <v>1</v>
      </c>
      <c r="Q19" s="10">
        <f t="shared" si="0"/>
        <v>0</v>
      </c>
      <c r="R19" s="10">
        <f t="shared" si="0"/>
        <v>4</v>
      </c>
      <c r="S19" s="10">
        <f t="shared" si="0"/>
        <v>3</v>
      </c>
      <c r="T19" s="10">
        <f t="shared" si="0"/>
        <v>3</v>
      </c>
      <c r="U19" s="10">
        <f t="shared" si="0"/>
        <v>0</v>
      </c>
      <c r="V19" s="10">
        <f t="shared" si="0"/>
        <v>3</v>
      </c>
      <c r="W19" s="10">
        <f t="shared" si="0"/>
        <v>3</v>
      </c>
      <c r="X19" s="10">
        <f t="shared" si="0"/>
        <v>1</v>
      </c>
      <c r="Y19" s="10">
        <f t="shared" si="0"/>
        <v>0</v>
      </c>
      <c r="Z19" s="9"/>
      <c r="AA19" s="10"/>
    </row>
    <row r="20" spans="1:27" hidden="1">
      <c r="A20" s="7"/>
      <c r="B20" s="7" t="s">
        <v>19</v>
      </c>
      <c r="C20" s="7"/>
      <c r="D20" s="7"/>
      <c r="E20" s="7"/>
      <c r="F20" s="19">
        <f t="shared" ref="F20:Y20" si="1">IF(F19=0,0,$A$12/F19)</f>
        <v>200</v>
      </c>
      <c r="G20" s="19">
        <f t="shared" si="1"/>
        <v>333.33333333333331</v>
      </c>
      <c r="H20" s="19">
        <f t="shared" si="1"/>
        <v>1000</v>
      </c>
      <c r="I20" s="19">
        <f t="shared" si="1"/>
        <v>0</v>
      </c>
      <c r="J20" s="19">
        <f t="shared" si="1"/>
        <v>333.33333333333331</v>
      </c>
      <c r="K20" s="19">
        <f t="shared" si="1"/>
        <v>333.33333333333331</v>
      </c>
      <c r="L20" s="19">
        <f t="shared" si="1"/>
        <v>333.33333333333331</v>
      </c>
      <c r="M20" s="19">
        <f t="shared" si="1"/>
        <v>0</v>
      </c>
      <c r="N20" s="19">
        <f t="shared" si="1"/>
        <v>333.33333333333331</v>
      </c>
      <c r="O20" s="19">
        <f t="shared" si="1"/>
        <v>333.33333333333331</v>
      </c>
      <c r="P20" s="19">
        <f t="shared" si="1"/>
        <v>1000</v>
      </c>
      <c r="Q20" s="19">
        <f t="shared" si="1"/>
        <v>0</v>
      </c>
      <c r="R20" s="19">
        <f t="shared" si="1"/>
        <v>250</v>
      </c>
      <c r="S20" s="19">
        <f t="shared" si="1"/>
        <v>333.33333333333331</v>
      </c>
      <c r="T20" s="19">
        <f t="shared" si="1"/>
        <v>333.33333333333331</v>
      </c>
      <c r="U20" s="19">
        <f t="shared" si="1"/>
        <v>0</v>
      </c>
      <c r="V20" s="19">
        <f t="shared" si="1"/>
        <v>333.33333333333331</v>
      </c>
      <c r="W20" s="19">
        <f t="shared" si="1"/>
        <v>333.33333333333331</v>
      </c>
      <c r="X20" s="19">
        <f t="shared" si="1"/>
        <v>1000</v>
      </c>
      <c r="Y20" s="19">
        <f t="shared" si="1"/>
        <v>0</v>
      </c>
      <c r="Z20" s="8"/>
      <c r="AA20" s="7"/>
    </row>
    <row r="22" spans="1:27">
      <c r="B22" s="42" t="s">
        <v>35</v>
      </c>
      <c r="C22" s="43"/>
      <c r="D22" s="43"/>
      <c r="E22" s="7" t="s">
        <v>36</v>
      </c>
      <c r="F22" s="43"/>
      <c r="G22" s="44"/>
      <c r="H22" s="44"/>
      <c r="I22" s="45"/>
      <c r="J22" s="46"/>
      <c r="K22" s="46"/>
    </row>
    <row r="23" spans="1:27" ht="18">
      <c r="B23" s="7" t="s">
        <v>37</v>
      </c>
      <c r="C23" s="7"/>
      <c r="D23" s="7"/>
      <c r="E23" s="47" t="s">
        <v>38</v>
      </c>
      <c r="F23" s="47"/>
      <c r="G23" s="8"/>
      <c r="H23" s="8"/>
      <c r="I23" s="48"/>
      <c r="J23" s="46"/>
      <c r="K23" s="46"/>
    </row>
  </sheetData>
  <sortState ref="B14:AA18">
    <sortCondition descending="1" ref="AA14:AA18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56999999999999995" right="0.6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25"/>
  <sheetViews>
    <sheetView workbookViewId="0">
      <selection activeCell="AE17" sqref="AE17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10" customWidth="1"/>
    <col min="28" max="28" width="3.7109375" customWidth="1"/>
    <col min="29" max="29" width="4" customWidth="1"/>
    <col min="30" max="30" width="4.140625" customWidth="1"/>
    <col min="31" max="31" width="4" customWidth="1"/>
  </cols>
  <sheetData>
    <row r="1" spans="1:31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9"/>
      <c r="AC1" s="29"/>
      <c r="AD1" s="29"/>
      <c r="AE1" s="29"/>
    </row>
    <row r="2" spans="1:3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29"/>
      <c r="AC2" s="29"/>
      <c r="AD2" s="29"/>
      <c r="AE2" s="29"/>
    </row>
    <row r="3" spans="1:31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29"/>
      <c r="AC3" s="29"/>
      <c r="AD3" s="29"/>
      <c r="AE3" s="29"/>
    </row>
    <row r="4" spans="1:31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30"/>
      <c r="AC4" s="30"/>
      <c r="AD4" s="30"/>
      <c r="AE4" s="30"/>
    </row>
    <row r="5" spans="1:31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30"/>
      <c r="AC5" s="30"/>
      <c r="AD5" s="30"/>
      <c r="AE5" s="30"/>
    </row>
    <row r="6" spans="1:31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30"/>
      <c r="AC6" s="30"/>
      <c r="AD6" s="30"/>
      <c r="AE6" s="30"/>
    </row>
    <row r="7" spans="1:31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29"/>
      <c r="AC7" s="29"/>
      <c r="AD7" s="29"/>
      <c r="AE7" s="29"/>
    </row>
    <row r="8" spans="1:3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31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31" ht="15.75">
      <c r="J10" s="26"/>
      <c r="K10" s="26"/>
      <c r="L10" s="27"/>
      <c r="M10" s="28"/>
      <c r="N10" s="25"/>
      <c r="R10" t="s">
        <v>43</v>
      </c>
      <c r="V10" s="26"/>
      <c r="W10" s="26"/>
      <c r="X10" s="27"/>
      <c r="Y10" s="28"/>
      <c r="Z10" s="25"/>
    </row>
    <row r="12" spans="1:31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  <c r="AB12" s="106" t="s">
        <v>11</v>
      </c>
      <c r="AC12" s="107"/>
      <c r="AD12" s="107"/>
      <c r="AE12" s="107"/>
    </row>
    <row r="13" spans="1:31">
      <c r="A13" s="34" t="s">
        <v>167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  <c r="AB13" s="32" t="s">
        <v>17</v>
      </c>
      <c r="AC13" s="9" t="s">
        <v>21</v>
      </c>
      <c r="AD13" s="9" t="s">
        <v>30</v>
      </c>
      <c r="AE13" s="9" t="s">
        <v>22</v>
      </c>
    </row>
    <row r="14" spans="1:31">
      <c r="A14" s="50">
        <v>1</v>
      </c>
      <c r="B14" s="53" t="s">
        <v>76</v>
      </c>
      <c r="C14" s="50">
        <v>2004</v>
      </c>
      <c r="D14" s="50">
        <v>3</v>
      </c>
      <c r="E14" s="50" t="s">
        <v>49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/>
      <c r="N14" s="10">
        <v>1</v>
      </c>
      <c r="O14" s="10">
        <v>1</v>
      </c>
      <c r="P14" s="10">
        <v>1</v>
      </c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/>
      <c r="Y14" s="10"/>
      <c r="Z14" s="87">
        <f t="shared" ref="Z14:Z20" si="0">SUM(F14:Y14)</f>
        <v>14</v>
      </c>
      <c r="AA14" s="12">
        <f t="shared" ref="AA14:AA20" si="1">SUMPRODUCT(F14:Y14,$F$22:$Y$22)</f>
        <v>4500</v>
      </c>
      <c r="AB14" s="10">
        <v>2</v>
      </c>
      <c r="AC14" s="10">
        <v>8</v>
      </c>
      <c r="AD14" s="21">
        <v>2</v>
      </c>
      <c r="AE14" s="21">
        <v>5</v>
      </c>
    </row>
    <row r="15" spans="1:31">
      <c r="A15" s="50">
        <v>2</v>
      </c>
      <c r="B15" s="53" t="s">
        <v>95</v>
      </c>
      <c r="C15" s="50">
        <v>2003</v>
      </c>
      <c r="D15" s="50">
        <v>2</v>
      </c>
      <c r="E15" s="50" t="s">
        <v>49</v>
      </c>
      <c r="F15" s="10">
        <v>1</v>
      </c>
      <c r="G15" s="10">
        <v>1</v>
      </c>
      <c r="H15" s="10"/>
      <c r="I15" s="10"/>
      <c r="J15" s="10">
        <v>1</v>
      </c>
      <c r="K15" s="10">
        <v>1</v>
      </c>
      <c r="L15" s="10">
        <v>1</v>
      </c>
      <c r="M15" s="10"/>
      <c r="N15" s="10">
        <v>1</v>
      </c>
      <c r="O15" s="10">
        <v>1</v>
      </c>
      <c r="P15" s="10"/>
      <c r="Q15" s="10"/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/>
      <c r="Y15" s="10"/>
      <c r="Z15" s="87">
        <f t="shared" si="0"/>
        <v>13</v>
      </c>
      <c r="AA15" s="12">
        <f t="shared" si="1"/>
        <v>3500</v>
      </c>
      <c r="AB15" s="10">
        <v>1</v>
      </c>
      <c r="AC15" s="10">
        <v>2</v>
      </c>
      <c r="AD15" s="21">
        <v>2</v>
      </c>
      <c r="AE15" s="21">
        <v>2</v>
      </c>
    </row>
    <row r="16" spans="1:31">
      <c r="A16" s="50">
        <v>3</v>
      </c>
      <c r="B16" s="53" t="s">
        <v>93</v>
      </c>
      <c r="C16" s="50">
        <v>2003</v>
      </c>
      <c r="D16" s="50">
        <v>3</v>
      </c>
      <c r="E16" s="50" t="s">
        <v>54</v>
      </c>
      <c r="F16" s="10">
        <v>1</v>
      </c>
      <c r="G16" s="10">
        <v>1</v>
      </c>
      <c r="H16" s="10"/>
      <c r="I16" s="10"/>
      <c r="J16" s="10">
        <v>1</v>
      </c>
      <c r="K16" s="10">
        <v>1</v>
      </c>
      <c r="L16" s="10">
        <v>1</v>
      </c>
      <c r="M16" s="10"/>
      <c r="N16" s="10">
        <v>1</v>
      </c>
      <c r="O16" s="10">
        <v>1</v>
      </c>
      <c r="P16" s="10"/>
      <c r="Q16" s="10"/>
      <c r="R16" s="10">
        <v>1</v>
      </c>
      <c r="S16" s="10">
        <v>1</v>
      </c>
      <c r="T16" s="10">
        <v>1</v>
      </c>
      <c r="U16" s="10"/>
      <c r="V16" s="10">
        <v>1</v>
      </c>
      <c r="W16" s="10"/>
      <c r="X16" s="10"/>
      <c r="Y16" s="10"/>
      <c r="Z16" s="87">
        <f t="shared" si="0"/>
        <v>11</v>
      </c>
      <c r="AA16" s="12">
        <f t="shared" si="1"/>
        <v>2250</v>
      </c>
      <c r="AB16" s="10">
        <v>1</v>
      </c>
      <c r="AC16" s="10">
        <v>4</v>
      </c>
      <c r="AD16" s="21">
        <v>2</v>
      </c>
      <c r="AE16" s="21">
        <v>1</v>
      </c>
    </row>
    <row r="17" spans="1:31">
      <c r="A17" s="50">
        <v>4</v>
      </c>
      <c r="B17" s="53" t="s">
        <v>94</v>
      </c>
      <c r="C17" s="50">
        <v>2003</v>
      </c>
      <c r="D17" s="50">
        <v>3</v>
      </c>
      <c r="E17" s="50" t="s">
        <v>52</v>
      </c>
      <c r="F17" s="10">
        <v>1</v>
      </c>
      <c r="G17" s="10">
        <v>1</v>
      </c>
      <c r="H17" s="10"/>
      <c r="I17" s="10"/>
      <c r="J17" s="10">
        <v>1</v>
      </c>
      <c r="K17" s="10">
        <v>1</v>
      </c>
      <c r="L17" s="10">
        <v>1</v>
      </c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>
        <v>1</v>
      </c>
      <c r="U17" s="10"/>
      <c r="V17" s="10">
        <v>1</v>
      </c>
      <c r="W17" s="10">
        <v>1</v>
      </c>
      <c r="X17" s="10"/>
      <c r="Y17" s="10"/>
      <c r="Z17" s="87">
        <f t="shared" si="0"/>
        <v>12</v>
      </c>
      <c r="AA17" s="12">
        <f t="shared" si="1"/>
        <v>2500</v>
      </c>
      <c r="AB17" s="10">
        <v>0</v>
      </c>
      <c r="AC17" s="10">
        <v>0</v>
      </c>
      <c r="AD17" s="21">
        <v>3</v>
      </c>
      <c r="AE17" s="21">
        <v>6</v>
      </c>
    </row>
    <row r="18" spans="1:31">
      <c r="A18" s="50">
        <v>5</v>
      </c>
      <c r="B18" s="53" t="s">
        <v>79</v>
      </c>
      <c r="C18" s="50">
        <v>2004</v>
      </c>
      <c r="D18" s="50" t="s">
        <v>77</v>
      </c>
      <c r="E18" s="50" t="s">
        <v>49</v>
      </c>
      <c r="F18" s="10">
        <v>1</v>
      </c>
      <c r="G18" s="10">
        <v>1</v>
      </c>
      <c r="H18" s="10"/>
      <c r="I18" s="10"/>
      <c r="J18" s="10">
        <v>1</v>
      </c>
      <c r="K18" s="10">
        <v>1</v>
      </c>
      <c r="L18" s="10">
        <v>1</v>
      </c>
      <c r="M18" s="10"/>
      <c r="N18" s="10">
        <v>1</v>
      </c>
      <c r="O18" s="10">
        <v>1</v>
      </c>
      <c r="P18" s="10"/>
      <c r="Q18" s="10"/>
      <c r="R18" s="10">
        <v>1</v>
      </c>
      <c r="S18" s="10">
        <v>1</v>
      </c>
      <c r="T18" s="10"/>
      <c r="U18" s="10"/>
      <c r="V18" s="10">
        <v>1</v>
      </c>
      <c r="W18" s="10">
        <v>1</v>
      </c>
      <c r="X18" s="10"/>
      <c r="Y18" s="10"/>
      <c r="Z18" s="87">
        <f t="shared" si="0"/>
        <v>11</v>
      </c>
      <c r="AA18" s="12">
        <f t="shared" si="1"/>
        <v>2250</v>
      </c>
      <c r="AB18" s="108" t="s">
        <v>166</v>
      </c>
      <c r="AC18" s="111"/>
      <c r="AD18" s="111"/>
      <c r="AE18" s="112"/>
    </row>
    <row r="19" spans="1:31">
      <c r="A19" s="50">
        <v>6</v>
      </c>
      <c r="B19" s="54" t="s">
        <v>134</v>
      </c>
      <c r="C19" s="50">
        <v>2004</v>
      </c>
      <c r="D19" s="50" t="s">
        <v>61</v>
      </c>
      <c r="E19" s="50" t="s">
        <v>78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87">
        <f t="shared" si="0"/>
        <v>0</v>
      </c>
      <c r="AA19" s="12">
        <f t="shared" si="1"/>
        <v>0</v>
      </c>
      <c r="AB19" s="7"/>
      <c r="AC19" s="7"/>
    </row>
    <row r="20" spans="1:31">
      <c r="A20" s="50">
        <v>6</v>
      </c>
      <c r="B20" s="54" t="s">
        <v>150</v>
      </c>
      <c r="C20" s="50">
        <v>2003</v>
      </c>
      <c r="D20" s="50" t="s">
        <v>48</v>
      </c>
      <c r="E20" s="50" t="s">
        <v>151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>
        <f t="shared" si="0"/>
        <v>0</v>
      </c>
      <c r="AA20" s="16">
        <f t="shared" si="1"/>
        <v>0</v>
      </c>
      <c r="AB20" s="17"/>
      <c r="AC20" s="17"/>
    </row>
    <row r="21" spans="1:31" ht="15.75" hidden="1">
      <c r="A21" s="18"/>
      <c r="B21" s="10" t="s">
        <v>18</v>
      </c>
      <c r="C21" s="10"/>
      <c r="D21" s="10"/>
      <c r="E21" s="18"/>
      <c r="F21" s="10">
        <f t="shared" ref="F21:Y21" si="2">SUM(F14:F20)</f>
        <v>5</v>
      </c>
      <c r="G21" s="10">
        <f t="shared" si="2"/>
        <v>5</v>
      </c>
      <c r="H21" s="10">
        <f t="shared" si="2"/>
        <v>1</v>
      </c>
      <c r="I21" s="10">
        <f t="shared" si="2"/>
        <v>0</v>
      </c>
      <c r="J21" s="10">
        <f t="shared" si="2"/>
        <v>5</v>
      </c>
      <c r="K21" s="10">
        <f t="shared" si="2"/>
        <v>5</v>
      </c>
      <c r="L21" s="10">
        <f t="shared" si="2"/>
        <v>5</v>
      </c>
      <c r="M21" s="10">
        <f t="shared" si="2"/>
        <v>0</v>
      </c>
      <c r="N21" s="10">
        <f t="shared" si="2"/>
        <v>5</v>
      </c>
      <c r="O21" s="10">
        <f t="shared" si="2"/>
        <v>5</v>
      </c>
      <c r="P21" s="10">
        <f t="shared" si="2"/>
        <v>1</v>
      </c>
      <c r="Q21" s="10">
        <f t="shared" si="2"/>
        <v>0</v>
      </c>
      <c r="R21" s="10">
        <f t="shared" si="2"/>
        <v>5</v>
      </c>
      <c r="S21" s="10">
        <f t="shared" si="2"/>
        <v>5</v>
      </c>
      <c r="T21" s="10">
        <f t="shared" si="2"/>
        <v>4</v>
      </c>
      <c r="U21" s="10">
        <f t="shared" si="2"/>
        <v>1</v>
      </c>
      <c r="V21" s="10">
        <f t="shared" si="2"/>
        <v>5</v>
      </c>
      <c r="W21" s="10">
        <f t="shared" si="2"/>
        <v>4</v>
      </c>
      <c r="X21" s="10">
        <f t="shared" si="2"/>
        <v>0</v>
      </c>
      <c r="Y21" s="10">
        <f t="shared" si="2"/>
        <v>0</v>
      </c>
      <c r="Z21" s="9"/>
      <c r="AA21" s="10"/>
      <c r="AB21" s="7"/>
      <c r="AC21" s="7"/>
    </row>
    <row r="22" spans="1:31" hidden="1">
      <c r="A22" s="7"/>
      <c r="B22" s="7" t="s">
        <v>19</v>
      </c>
      <c r="C22" s="7"/>
      <c r="D22" s="7"/>
      <c r="E22" s="7"/>
      <c r="F22" s="19">
        <f t="shared" ref="F22:Y22" si="3">IF(F21=0,0,$A$12/F21)</f>
        <v>200</v>
      </c>
      <c r="G22" s="19">
        <f t="shared" si="3"/>
        <v>200</v>
      </c>
      <c r="H22" s="19">
        <f t="shared" si="3"/>
        <v>1000</v>
      </c>
      <c r="I22" s="19">
        <f t="shared" si="3"/>
        <v>0</v>
      </c>
      <c r="J22" s="19">
        <f t="shared" si="3"/>
        <v>200</v>
      </c>
      <c r="K22" s="19">
        <f t="shared" si="3"/>
        <v>200</v>
      </c>
      <c r="L22" s="19">
        <f t="shared" si="3"/>
        <v>200</v>
      </c>
      <c r="M22" s="19">
        <f t="shared" si="3"/>
        <v>0</v>
      </c>
      <c r="N22" s="19">
        <f t="shared" si="3"/>
        <v>200</v>
      </c>
      <c r="O22" s="19">
        <f t="shared" si="3"/>
        <v>200</v>
      </c>
      <c r="P22" s="19">
        <f t="shared" si="3"/>
        <v>1000</v>
      </c>
      <c r="Q22" s="19">
        <f t="shared" si="3"/>
        <v>0</v>
      </c>
      <c r="R22" s="19">
        <f t="shared" si="3"/>
        <v>200</v>
      </c>
      <c r="S22" s="19">
        <f t="shared" si="3"/>
        <v>200</v>
      </c>
      <c r="T22" s="19">
        <f t="shared" si="3"/>
        <v>250</v>
      </c>
      <c r="U22" s="19">
        <f t="shared" si="3"/>
        <v>1000</v>
      </c>
      <c r="V22" s="19">
        <f t="shared" si="3"/>
        <v>200</v>
      </c>
      <c r="W22" s="19">
        <f t="shared" si="3"/>
        <v>250</v>
      </c>
      <c r="X22" s="19">
        <f t="shared" si="3"/>
        <v>0</v>
      </c>
      <c r="Y22" s="19">
        <f t="shared" si="3"/>
        <v>0</v>
      </c>
      <c r="Z22" s="8"/>
      <c r="AA22" s="7"/>
      <c r="AB22" s="7"/>
      <c r="AC22" s="7"/>
    </row>
    <row r="24" spans="1:31">
      <c r="B24" s="42" t="s">
        <v>35</v>
      </c>
      <c r="C24" s="43"/>
      <c r="D24" s="43"/>
      <c r="E24" s="7" t="s">
        <v>36</v>
      </c>
      <c r="F24" s="43"/>
      <c r="G24" s="44"/>
      <c r="H24" s="44"/>
      <c r="I24" s="45"/>
      <c r="J24" s="46"/>
      <c r="K24" s="46"/>
    </row>
    <row r="25" spans="1:31" ht="18">
      <c r="B25" s="7" t="s">
        <v>37</v>
      </c>
      <c r="C25" s="7"/>
      <c r="D25" s="7"/>
      <c r="E25" s="47" t="s">
        <v>38</v>
      </c>
      <c r="F25" s="47"/>
      <c r="G25" s="8"/>
      <c r="H25" s="8"/>
      <c r="I25" s="48"/>
      <c r="J25" s="46"/>
      <c r="K25" s="46"/>
    </row>
  </sheetData>
  <sortState ref="B16:AE17">
    <sortCondition ref="AC16:AC17"/>
  </sortState>
  <mergeCells count="10">
    <mergeCell ref="AB18:AE18"/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28999999999999998" right="0.22" top="0.74803149606299213" bottom="0.74803149606299213" header="0.42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32"/>
  <sheetViews>
    <sheetView topLeftCell="A7" workbookViewId="0">
      <selection activeCell="B14" sqref="B14:Y27"/>
    </sheetView>
  </sheetViews>
  <sheetFormatPr defaultRowHeight="15"/>
  <cols>
    <col min="1" max="1" width="3.7109375" customWidth="1"/>
    <col min="2" max="2" width="20.7109375" customWidth="1"/>
    <col min="3" max="3" width="4.85546875" customWidth="1"/>
    <col min="4" max="4" width="4.28515625" customWidth="1"/>
    <col min="5" max="5" width="13.7109375" customWidth="1"/>
    <col min="6" max="25" width="2.7109375" customWidth="1"/>
    <col min="26" max="26" width="5.28515625" customWidth="1"/>
    <col min="27" max="27" width="7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9"/>
      <c r="AC1" s="29"/>
      <c r="AD1" s="29"/>
      <c r="AE1" s="29"/>
    </row>
    <row r="2" spans="1:32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29"/>
      <c r="AC2" s="29"/>
      <c r="AD2" s="29"/>
      <c r="AE2" s="29"/>
    </row>
    <row r="3" spans="1:32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29"/>
      <c r="AC3" s="29"/>
      <c r="AD3" s="29"/>
      <c r="AE3" s="29"/>
    </row>
    <row r="4" spans="1:32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30"/>
      <c r="AC4" s="30"/>
      <c r="AD4" s="30"/>
      <c r="AE4" s="30"/>
    </row>
    <row r="5" spans="1:32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30"/>
      <c r="AC5" s="30"/>
      <c r="AD5" s="30"/>
      <c r="AE5" s="30"/>
    </row>
    <row r="6" spans="1:32">
      <c r="A6" s="110" t="s">
        <v>25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30"/>
      <c r="AC6" s="30"/>
      <c r="AD6" s="30"/>
      <c r="AE6" s="30"/>
    </row>
    <row r="7" spans="1:32">
      <c r="A7" s="109" t="s">
        <v>26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29"/>
      <c r="AC7" s="29"/>
      <c r="AD7" s="29"/>
      <c r="AE7" s="29"/>
    </row>
    <row r="8" spans="1:3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32" ht="15.75">
      <c r="B9" t="s">
        <v>27</v>
      </c>
      <c r="J9" s="22"/>
      <c r="K9" s="22"/>
      <c r="L9" s="23"/>
      <c r="M9" s="24"/>
      <c r="N9" s="25"/>
      <c r="R9" t="s">
        <v>28</v>
      </c>
      <c r="V9" s="22"/>
      <c r="W9" s="22"/>
      <c r="Y9" s="22"/>
      <c r="Z9" s="22"/>
    </row>
    <row r="10" spans="1:32" ht="15.75">
      <c r="J10" s="26"/>
      <c r="K10" s="26"/>
      <c r="L10" s="27"/>
      <c r="M10" s="28"/>
      <c r="N10" s="25"/>
      <c r="R10" t="s">
        <v>44</v>
      </c>
      <c r="V10" s="26"/>
      <c r="W10" s="26"/>
      <c r="X10" s="27"/>
      <c r="Y10" s="28"/>
      <c r="Z10" s="25"/>
    </row>
    <row r="12" spans="1:32">
      <c r="A12" s="33">
        <v>1000</v>
      </c>
      <c r="B12" s="37"/>
      <c r="C12" s="37"/>
      <c r="D12" s="37"/>
      <c r="E12" s="35"/>
      <c r="F12" s="106" t="s">
        <v>10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  <c r="Z12" s="41"/>
      <c r="AA12" s="35"/>
      <c r="AB12" s="106" t="s">
        <v>11</v>
      </c>
      <c r="AC12" s="107"/>
      <c r="AD12" s="107"/>
      <c r="AE12" s="107"/>
      <c r="AF12" s="49" t="s">
        <v>39</v>
      </c>
    </row>
    <row r="13" spans="1:32">
      <c r="A13" s="34" t="s">
        <v>0</v>
      </c>
      <c r="B13" s="38" t="s">
        <v>12</v>
      </c>
      <c r="C13" s="38" t="s">
        <v>13</v>
      </c>
      <c r="D13" s="38" t="s">
        <v>14</v>
      </c>
      <c r="E13" s="36" t="s">
        <v>20</v>
      </c>
      <c r="F13" s="31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9">
        <v>20</v>
      </c>
      <c r="Z13" s="36" t="s">
        <v>15</v>
      </c>
      <c r="AA13" s="36" t="s">
        <v>16</v>
      </c>
      <c r="AB13" s="32" t="s">
        <v>17</v>
      </c>
      <c r="AC13" s="9" t="s">
        <v>21</v>
      </c>
      <c r="AD13" s="9" t="s">
        <v>30</v>
      </c>
      <c r="AE13" s="9" t="s">
        <v>22</v>
      </c>
      <c r="AF13" s="36" t="s">
        <v>40</v>
      </c>
    </row>
    <row r="14" spans="1:32">
      <c r="A14" s="50">
        <v>1</v>
      </c>
      <c r="B14" s="54" t="s">
        <v>70</v>
      </c>
      <c r="C14" s="50">
        <v>2004</v>
      </c>
      <c r="D14" s="50">
        <v>2</v>
      </c>
      <c r="E14" s="50" t="s">
        <v>52</v>
      </c>
      <c r="F14" s="10">
        <v>1</v>
      </c>
      <c r="G14" s="10">
        <v>1</v>
      </c>
      <c r="H14" s="10">
        <v>1</v>
      </c>
      <c r="I14" s="10"/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/>
      <c r="R14" s="10">
        <v>1</v>
      </c>
      <c r="S14" s="10">
        <v>1</v>
      </c>
      <c r="T14" s="10">
        <v>1</v>
      </c>
      <c r="U14" s="10"/>
      <c r="V14" s="10">
        <v>1</v>
      </c>
      <c r="W14" s="10">
        <v>1</v>
      </c>
      <c r="X14" s="10">
        <v>1</v>
      </c>
      <c r="Y14" s="10"/>
      <c r="Z14" s="87">
        <f t="shared" ref="Z14:Z27" si="0">SUM(F14:Y14)</f>
        <v>16</v>
      </c>
      <c r="AA14" s="12">
        <f t="shared" ref="AA14:AA27" si="1">SUMPRODUCT(F14:Y14,$F$29:$Y$29)</f>
        <v>6033.3333333333339</v>
      </c>
      <c r="AB14" s="87">
        <v>2</v>
      </c>
      <c r="AC14" s="87">
        <v>2</v>
      </c>
      <c r="AD14" s="91">
        <v>3</v>
      </c>
      <c r="AE14" s="91">
        <v>5</v>
      </c>
      <c r="AF14" s="91">
        <v>3</v>
      </c>
    </row>
    <row r="15" spans="1:32">
      <c r="A15" s="50">
        <v>2</v>
      </c>
      <c r="B15" s="54" t="s">
        <v>90</v>
      </c>
      <c r="C15" s="50">
        <v>2003</v>
      </c>
      <c r="D15" s="50" t="s">
        <v>72</v>
      </c>
      <c r="E15" s="50" t="s">
        <v>52</v>
      </c>
      <c r="F15" s="10">
        <v>1</v>
      </c>
      <c r="G15" s="10">
        <v>1</v>
      </c>
      <c r="H15" s="10">
        <v>1</v>
      </c>
      <c r="I15" s="10"/>
      <c r="J15" s="10">
        <v>1</v>
      </c>
      <c r="K15" s="10">
        <v>1</v>
      </c>
      <c r="L15" s="10">
        <v>1</v>
      </c>
      <c r="M15" s="10"/>
      <c r="N15" s="10">
        <v>1</v>
      </c>
      <c r="O15" s="10">
        <v>1</v>
      </c>
      <c r="P15" s="10"/>
      <c r="Q15" s="10"/>
      <c r="R15" s="10">
        <v>1</v>
      </c>
      <c r="S15" s="10">
        <v>1</v>
      </c>
      <c r="T15" s="10">
        <v>1</v>
      </c>
      <c r="U15" s="10"/>
      <c r="V15" s="10">
        <v>1</v>
      </c>
      <c r="W15" s="10">
        <v>1</v>
      </c>
      <c r="X15" s="10"/>
      <c r="Y15" s="10"/>
      <c r="Z15" s="87">
        <f t="shared" si="0"/>
        <v>13</v>
      </c>
      <c r="AA15" s="12">
        <f t="shared" si="1"/>
        <v>3033.333333333333</v>
      </c>
      <c r="AB15" s="87">
        <v>2</v>
      </c>
      <c r="AC15" s="87">
        <v>4</v>
      </c>
      <c r="AD15" s="91">
        <v>3</v>
      </c>
      <c r="AE15" s="91">
        <v>5</v>
      </c>
      <c r="AF15" s="91" t="s">
        <v>72</v>
      </c>
    </row>
    <row r="16" spans="1:32">
      <c r="A16" s="50">
        <v>3</v>
      </c>
      <c r="B16" s="54" t="s">
        <v>71</v>
      </c>
      <c r="C16" s="50">
        <v>2004</v>
      </c>
      <c r="D16" s="50">
        <v>3</v>
      </c>
      <c r="E16" s="50" t="s">
        <v>49</v>
      </c>
      <c r="F16" s="10">
        <v>1</v>
      </c>
      <c r="G16" s="10">
        <v>1</v>
      </c>
      <c r="H16" s="10"/>
      <c r="I16" s="10"/>
      <c r="J16" s="10">
        <v>1</v>
      </c>
      <c r="K16" s="10">
        <v>1</v>
      </c>
      <c r="L16" s="10"/>
      <c r="M16" s="10"/>
      <c r="N16" s="10">
        <v>1</v>
      </c>
      <c r="O16" s="10">
        <v>1</v>
      </c>
      <c r="P16" s="10"/>
      <c r="Q16" s="10"/>
      <c r="R16" s="10">
        <v>1</v>
      </c>
      <c r="S16" s="10">
        <v>1</v>
      </c>
      <c r="T16" s="10">
        <v>1</v>
      </c>
      <c r="U16" s="10"/>
      <c r="V16" s="10">
        <v>1</v>
      </c>
      <c r="W16" s="10">
        <v>1</v>
      </c>
      <c r="X16" s="10"/>
      <c r="Y16" s="10"/>
      <c r="Z16" s="87">
        <f t="shared" si="0"/>
        <v>11</v>
      </c>
      <c r="AA16" s="12">
        <f t="shared" si="1"/>
        <v>2200</v>
      </c>
      <c r="AB16" s="87">
        <v>0</v>
      </c>
      <c r="AC16" s="87">
        <v>0</v>
      </c>
      <c r="AD16" s="91">
        <v>2</v>
      </c>
      <c r="AE16" s="91">
        <v>2</v>
      </c>
      <c r="AF16" s="91" t="s">
        <v>77</v>
      </c>
    </row>
    <row r="17" spans="1:33">
      <c r="A17" s="50">
        <v>4</v>
      </c>
      <c r="B17" s="54" t="s">
        <v>164</v>
      </c>
      <c r="C17" s="50">
        <v>2003</v>
      </c>
      <c r="D17" s="50" t="s">
        <v>48</v>
      </c>
      <c r="E17" s="50" t="s">
        <v>151</v>
      </c>
      <c r="F17" s="10">
        <v>1</v>
      </c>
      <c r="G17" s="10">
        <v>1</v>
      </c>
      <c r="H17" s="10"/>
      <c r="I17" s="10"/>
      <c r="J17" s="10">
        <v>1</v>
      </c>
      <c r="K17" s="10">
        <v>1</v>
      </c>
      <c r="L17" s="10">
        <v>1</v>
      </c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>
        <v>1</v>
      </c>
      <c r="U17" s="10"/>
      <c r="V17" s="10">
        <v>1</v>
      </c>
      <c r="W17" s="10">
        <v>1</v>
      </c>
      <c r="X17" s="10"/>
      <c r="Y17" s="10"/>
      <c r="Z17" s="87">
        <f t="shared" si="0"/>
        <v>12</v>
      </c>
      <c r="AA17" s="12">
        <f t="shared" si="1"/>
        <v>2533.3333333333335</v>
      </c>
      <c r="AB17" s="87">
        <v>0</v>
      </c>
      <c r="AC17" s="87">
        <v>0</v>
      </c>
      <c r="AD17" s="91">
        <v>1</v>
      </c>
      <c r="AE17" s="91">
        <v>1</v>
      </c>
      <c r="AF17" s="91" t="s">
        <v>77</v>
      </c>
    </row>
    <row r="18" spans="1:33">
      <c r="A18" s="50">
        <v>5</v>
      </c>
      <c r="B18" s="54" t="s">
        <v>157</v>
      </c>
      <c r="C18" s="50">
        <v>2003</v>
      </c>
      <c r="D18" s="50" t="s">
        <v>48</v>
      </c>
      <c r="E18" s="50" t="s">
        <v>151</v>
      </c>
      <c r="F18" s="14"/>
      <c r="G18" s="14">
        <v>1</v>
      </c>
      <c r="H18" s="14"/>
      <c r="I18" s="14"/>
      <c r="J18" s="14">
        <v>1</v>
      </c>
      <c r="K18" s="14"/>
      <c r="L18" s="14"/>
      <c r="M18" s="14"/>
      <c r="N18" s="14"/>
      <c r="O18" s="14"/>
      <c r="P18" s="14"/>
      <c r="Q18" s="14"/>
      <c r="R18" s="14">
        <v>1</v>
      </c>
      <c r="S18" s="14"/>
      <c r="T18" s="14"/>
      <c r="U18" s="14"/>
      <c r="V18" s="14"/>
      <c r="W18" s="14"/>
      <c r="X18" s="14"/>
      <c r="Y18" s="14"/>
      <c r="Z18" s="87">
        <f t="shared" si="0"/>
        <v>3</v>
      </c>
      <c r="AA18" s="12">
        <f t="shared" si="1"/>
        <v>458.33333333333326</v>
      </c>
      <c r="AB18" s="13">
        <v>0</v>
      </c>
      <c r="AC18" s="13">
        <v>0</v>
      </c>
      <c r="AD18" s="91">
        <v>0</v>
      </c>
      <c r="AE18" s="91">
        <v>0</v>
      </c>
      <c r="AF18" s="91" t="s">
        <v>61</v>
      </c>
    </row>
    <row r="19" spans="1:33">
      <c r="A19" s="50">
        <v>6</v>
      </c>
      <c r="B19" s="54" t="s">
        <v>137</v>
      </c>
      <c r="C19" s="50">
        <v>2004</v>
      </c>
      <c r="D19" s="50" t="s">
        <v>61</v>
      </c>
      <c r="E19" s="50" t="s">
        <v>52</v>
      </c>
      <c r="F19" s="10">
        <v>1</v>
      </c>
      <c r="G19" s="10">
        <v>1</v>
      </c>
      <c r="H19" s="10"/>
      <c r="I19" s="10"/>
      <c r="J19" s="10">
        <v>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>
        <v>1</v>
      </c>
      <c r="W19" s="10"/>
      <c r="X19" s="10"/>
      <c r="Y19" s="10"/>
      <c r="Z19" s="87">
        <f t="shared" si="0"/>
        <v>4</v>
      </c>
      <c r="AA19" s="12">
        <f t="shared" si="1"/>
        <v>583.33333333333326</v>
      </c>
      <c r="AB19" s="108" t="s">
        <v>166</v>
      </c>
      <c r="AC19" s="113"/>
      <c r="AD19" s="113"/>
      <c r="AE19" s="106"/>
      <c r="AF19" s="91" t="s">
        <v>61</v>
      </c>
    </row>
    <row r="20" spans="1:33">
      <c r="A20" s="50">
        <v>7</v>
      </c>
      <c r="B20" s="54" t="s">
        <v>146</v>
      </c>
      <c r="C20" s="50">
        <v>2003</v>
      </c>
      <c r="D20" s="50" t="s">
        <v>48</v>
      </c>
      <c r="E20" s="50" t="s">
        <v>54</v>
      </c>
      <c r="F20" s="14"/>
      <c r="G20" s="14"/>
      <c r="H20" s="14"/>
      <c r="I20" s="14"/>
      <c r="J20" s="14"/>
      <c r="K20" s="14"/>
      <c r="L20" s="14"/>
      <c r="M20" s="14"/>
      <c r="N20" s="14">
        <v>1</v>
      </c>
      <c r="O20" s="14"/>
      <c r="P20" s="14"/>
      <c r="Q20" s="14"/>
      <c r="R20" s="14"/>
      <c r="S20" s="14"/>
      <c r="T20" s="14"/>
      <c r="U20" s="14"/>
      <c r="V20" s="14">
        <v>1</v>
      </c>
      <c r="W20" s="14"/>
      <c r="X20" s="14"/>
      <c r="Y20" s="14"/>
      <c r="Z20" s="87">
        <f t="shared" si="0"/>
        <v>2</v>
      </c>
      <c r="AA20" s="12">
        <f t="shared" si="1"/>
        <v>366.66666666666663</v>
      </c>
      <c r="AB20" s="17"/>
      <c r="AC20" s="17"/>
      <c r="AF20" s="91" t="s">
        <v>61</v>
      </c>
    </row>
    <row r="21" spans="1:33">
      <c r="A21" s="50">
        <v>8</v>
      </c>
      <c r="B21" s="54" t="s">
        <v>105</v>
      </c>
      <c r="C21" s="50">
        <v>2004</v>
      </c>
      <c r="D21" s="50" t="s">
        <v>77</v>
      </c>
      <c r="E21" s="50" t="s">
        <v>107</v>
      </c>
      <c r="F21" s="10">
        <v>1</v>
      </c>
      <c r="G21" s="10"/>
      <c r="H21" s="10"/>
      <c r="I21" s="10"/>
      <c r="J21" s="10">
        <v>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87">
        <f t="shared" si="0"/>
        <v>2</v>
      </c>
      <c r="AA21" s="12">
        <f t="shared" si="1"/>
        <v>250</v>
      </c>
      <c r="AB21" s="17"/>
      <c r="AC21" s="17"/>
      <c r="AE21" s="68"/>
      <c r="AF21" s="68"/>
      <c r="AG21" s="68"/>
    </row>
    <row r="22" spans="1:33">
      <c r="A22" s="50">
        <v>9</v>
      </c>
      <c r="B22" s="54" t="s">
        <v>158</v>
      </c>
      <c r="C22" s="50">
        <v>2004</v>
      </c>
      <c r="D22" s="50" t="s">
        <v>61</v>
      </c>
      <c r="E22" s="50" t="s">
        <v>49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v>1</v>
      </c>
      <c r="S22" s="10"/>
      <c r="T22" s="10"/>
      <c r="U22" s="10"/>
      <c r="V22" s="10"/>
      <c r="W22" s="10"/>
      <c r="X22" s="10"/>
      <c r="Y22" s="10"/>
      <c r="Z22" s="87">
        <f t="shared" si="0"/>
        <v>1</v>
      </c>
      <c r="AA22" s="12">
        <f t="shared" si="1"/>
        <v>166.66666666666666</v>
      </c>
      <c r="AB22" s="17"/>
      <c r="AC22" s="17"/>
      <c r="AE22" s="68"/>
      <c r="AF22" s="68"/>
      <c r="AG22" s="68"/>
    </row>
    <row r="23" spans="1:33">
      <c r="A23" s="50">
        <v>10</v>
      </c>
      <c r="B23" s="54" t="s">
        <v>91</v>
      </c>
      <c r="C23" s="50">
        <v>2003</v>
      </c>
      <c r="D23" s="50" t="s">
        <v>48</v>
      </c>
      <c r="E23" s="50" t="s">
        <v>49</v>
      </c>
      <c r="F23" s="10"/>
      <c r="G23" s="10"/>
      <c r="H23" s="10"/>
      <c r="I23" s="10"/>
      <c r="J23" s="10">
        <v>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87">
        <f t="shared" si="0"/>
        <v>1</v>
      </c>
      <c r="AA23" s="12">
        <f t="shared" si="1"/>
        <v>125</v>
      </c>
      <c r="AB23" s="17"/>
      <c r="AC23" s="17"/>
      <c r="AE23" s="68"/>
      <c r="AF23" s="68"/>
      <c r="AG23" s="68"/>
    </row>
    <row r="24" spans="1:33">
      <c r="A24" s="50">
        <v>10</v>
      </c>
      <c r="B24" s="54" t="s">
        <v>159</v>
      </c>
      <c r="C24" s="50">
        <v>2004</v>
      </c>
      <c r="D24" s="50" t="s">
        <v>61</v>
      </c>
      <c r="E24" s="50" t="s">
        <v>49</v>
      </c>
      <c r="F24" s="14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87">
        <f t="shared" si="0"/>
        <v>1</v>
      </c>
      <c r="AA24" s="12">
        <f t="shared" si="1"/>
        <v>125</v>
      </c>
      <c r="AB24" s="17"/>
      <c r="AC24" s="17"/>
      <c r="AE24" s="68"/>
      <c r="AF24" s="68"/>
      <c r="AG24" s="68"/>
    </row>
    <row r="25" spans="1:33">
      <c r="A25" s="50">
        <v>10</v>
      </c>
      <c r="B25" s="54" t="s">
        <v>160</v>
      </c>
      <c r="C25" s="50">
        <v>2004</v>
      </c>
      <c r="D25" s="50" t="s">
        <v>61</v>
      </c>
      <c r="E25" s="50" t="s">
        <v>49</v>
      </c>
      <c r="F25" s="14">
        <v>1</v>
      </c>
      <c r="G25" s="14"/>
      <c r="H25" s="14"/>
      <c r="I25" s="14"/>
      <c r="J25" s="1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87">
        <f t="shared" si="0"/>
        <v>1</v>
      </c>
      <c r="AA25" s="12">
        <f t="shared" si="1"/>
        <v>125</v>
      </c>
      <c r="AB25" s="17"/>
      <c r="AC25" s="17"/>
      <c r="AE25" s="68"/>
      <c r="AF25" s="68"/>
      <c r="AG25" s="68"/>
    </row>
    <row r="26" spans="1:33">
      <c r="A26" s="50">
        <v>13</v>
      </c>
      <c r="B26" s="54" t="s">
        <v>140</v>
      </c>
      <c r="C26" s="50">
        <v>2003</v>
      </c>
      <c r="D26" s="50" t="s">
        <v>48</v>
      </c>
      <c r="E26" s="50" t="s">
        <v>52</v>
      </c>
      <c r="F26" s="1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87">
        <f t="shared" si="0"/>
        <v>0</v>
      </c>
      <c r="AA26" s="12">
        <f t="shared" si="1"/>
        <v>0</v>
      </c>
      <c r="AB26" s="17"/>
      <c r="AC26" s="17"/>
      <c r="AE26" s="68"/>
      <c r="AF26" s="68"/>
      <c r="AG26" s="68"/>
    </row>
    <row r="27" spans="1:33">
      <c r="A27" s="50">
        <v>13</v>
      </c>
      <c r="B27" s="54" t="s">
        <v>165</v>
      </c>
      <c r="C27" s="50">
        <v>2004</v>
      </c>
      <c r="D27" s="50" t="s">
        <v>48</v>
      </c>
      <c r="E27" s="50" t="s">
        <v>52</v>
      </c>
      <c r="F27" s="10"/>
      <c r="G27" s="14"/>
      <c r="H27" s="14"/>
      <c r="I27" s="14"/>
      <c r="J27" s="1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87">
        <f t="shared" si="0"/>
        <v>0</v>
      </c>
      <c r="AA27" s="12">
        <f t="shared" si="1"/>
        <v>0</v>
      </c>
      <c r="AB27" s="17"/>
      <c r="AC27" s="17"/>
      <c r="AE27" s="68"/>
      <c r="AF27" s="68"/>
      <c r="AG27" s="68"/>
    </row>
    <row r="28" spans="1:33" ht="15.75" hidden="1">
      <c r="A28" s="18"/>
      <c r="B28" s="10" t="s">
        <v>18</v>
      </c>
      <c r="C28" s="10"/>
      <c r="D28" s="10"/>
      <c r="E28" s="18"/>
      <c r="F28" s="10">
        <f>SUM(F14:F27)</f>
        <v>8</v>
      </c>
      <c r="G28" s="10">
        <f>SUM(G14:G26)</f>
        <v>6</v>
      </c>
      <c r="H28" s="10">
        <f>SUM(H14:H26)</f>
        <v>2</v>
      </c>
      <c r="I28" s="10">
        <f>SUM(I14:I26)</f>
        <v>0</v>
      </c>
      <c r="J28" s="10">
        <f>SUM(J14:J26)</f>
        <v>8</v>
      </c>
      <c r="K28" s="10">
        <f t="shared" ref="K28:Y28" si="2">SUM(K14:K27)</f>
        <v>4</v>
      </c>
      <c r="L28" s="10">
        <f t="shared" si="2"/>
        <v>3</v>
      </c>
      <c r="M28" s="10">
        <f t="shared" si="2"/>
        <v>1</v>
      </c>
      <c r="N28" s="10">
        <f t="shared" si="2"/>
        <v>5</v>
      </c>
      <c r="O28" s="10">
        <f t="shared" si="2"/>
        <v>4</v>
      </c>
      <c r="P28" s="10">
        <f t="shared" si="2"/>
        <v>1</v>
      </c>
      <c r="Q28" s="10">
        <f t="shared" si="2"/>
        <v>0</v>
      </c>
      <c r="R28" s="10">
        <f t="shared" si="2"/>
        <v>6</v>
      </c>
      <c r="S28" s="10">
        <f t="shared" si="2"/>
        <v>4</v>
      </c>
      <c r="T28" s="10">
        <f t="shared" si="2"/>
        <v>4</v>
      </c>
      <c r="U28" s="10">
        <f t="shared" si="2"/>
        <v>0</v>
      </c>
      <c r="V28" s="10">
        <f t="shared" si="2"/>
        <v>6</v>
      </c>
      <c r="W28" s="10">
        <f t="shared" si="2"/>
        <v>4</v>
      </c>
      <c r="X28" s="10">
        <f t="shared" si="2"/>
        <v>1</v>
      </c>
      <c r="Y28" s="10">
        <f t="shared" si="2"/>
        <v>0</v>
      </c>
      <c r="Z28" s="9"/>
      <c r="AA28" s="10"/>
      <c r="AB28" s="7"/>
      <c r="AC28" s="7"/>
    </row>
    <row r="29" spans="1:33" hidden="1">
      <c r="A29" s="7"/>
      <c r="B29" s="7" t="s">
        <v>19</v>
      </c>
      <c r="C29" s="7"/>
      <c r="D29" s="7"/>
      <c r="E29" s="7"/>
      <c r="F29" s="19">
        <f t="shared" ref="F29:Y29" si="3">IF(F28=0,0,$A$12/F28)</f>
        <v>125</v>
      </c>
      <c r="G29" s="19">
        <f t="shared" si="3"/>
        <v>166.66666666666666</v>
      </c>
      <c r="H29" s="19">
        <f t="shared" si="3"/>
        <v>500</v>
      </c>
      <c r="I29" s="19">
        <f t="shared" si="3"/>
        <v>0</v>
      </c>
      <c r="J29" s="19">
        <f t="shared" si="3"/>
        <v>125</v>
      </c>
      <c r="K29" s="19">
        <f t="shared" si="3"/>
        <v>250</v>
      </c>
      <c r="L29" s="19">
        <f t="shared" si="3"/>
        <v>333.33333333333331</v>
      </c>
      <c r="M29" s="19">
        <f t="shared" si="3"/>
        <v>1000</v>
      </c>
      <c r="N29" s="19">
        <f t="shared" si="3"/>
        <v>200</v>
      </c>
      <c r="O29" s="19">
        <f t="shared" si="3"/>
        <v>250</v>
      </c>
      <c r="P29" s="19">
        <f t="shared" si="3"/>
        <v>1000</v>
      </c>
      <c r="Q29" s="19">
        <f t="shared" si="3"/>
        <v>0</v>
      </c>
      <c r="R29" s="19">
        <f t="shared" si="3"/>
        <v>166.66666666666666</v>
      </c>
      <c r="S29" s="19">
        <f t="shared" si="3"/>
        <v>250</v>
      </c>
      <c r="T29" s="19">
        <f t="shared" si="3"/>
        <v>250</v>
      </c>
      <c r="U29" s="19">
        <f t="shared" si="3"/>
        <v>0</v>
      </c>
      <c r="V29" s="19">
        <f t="shared" si="3"/>
        <v>166.66666666666666</v>
      </c>
      <c r="W29" s="19">
        <f t="shared" si="3"/>
        <v>250</v>
      </c>
      <c r="X29" s="19">
        <f t="shared" si="3"/>
        <v>1000</v>
      </c>
      <c r="Y29" s="19">
        <f t="shared" si="3"/>
        <v>0</v>
      </c>
      <c r="Z29" s="8"/>
      <c r="AA29" s="7"/>
      <c r="AB29" s="7"/>
      <c r="AC29" s="7"/>
    </row>
    <row r="31" spans="1:33">
      <c r="B31" s="42" t="s">
        <v>35</v>
      </c>
      <c r="C31" s="43"/>
      <c r="D31" s="43"/>
      <c r="E31" s="7" t="s">
        <v>36</v>
      </c>
      <c r="F31" s="43"/>
      <c r="G31" s="44"/>
      <c r="H31" s="44"/>
      <c r="I31" s="45"/>
      <c r="J31" s="46"/>
      <c r="K31" s="46"/>
    </row>
    <row r="32" spans="1:33" ht="18">
      <c r="B32" s="7" t="s">
        <v>37</v>
      </c>
      <c r="C32" s="7"/>
      <c r="D32" s="7"/>
      <c r="E32" s="47" t="s">
        <v>38</v>
      </c>
      <c r="F32" s="47"/>
      <c r="G32" s="8"/>
      <c r="H32" s="8"/>
      <c r="I32" s="48"/>
      <c r="J32" s="46"/>
      <c r="K32" s="46"/>
    </row>
  </sheetData>
  <sortState ref="B16:AE18">
    <sortCondition descending="1" ref="AD16:AD18"/>
  </sortState>
  <mergeCells count="10">
    <mergeCell ref="AB19:AE19"/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16" right="0.1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1  группа</vt:lpstr>
      <vt:lpstr>2 группа</vt:lpstr>
      <vt:lpstr>Список</vt:lpstr>
      <vt:lpstr>Д 07 и мл</vt:lpstr>
      <vt:lpstr>М 07 и мл</vt:lpstr>
      <vt:lpstr>Д 05-06</vt:lpstr>
      <vt:lpstr>М 05-06</vt:lpstr>
      <vt:lpstr>Д 03-04</vt:lpstr>
      <vt:lpstr>М 03-04</vt:lpstr>
      <vt:lpstr>Д 01-02</vt:lpstr>
      <vt:lpstr>М 01-02</vt:lpstr>
      <vt:lpstr>ФД 03-04</vt:lpstr>
      <vt:lpstr>ФМ 03-04</vt:lpstr>
      <vt:lpstr>ФМ 01-02</vt:lpstr>
      <vt:lpstr>ОбщЖ</vt:lpstr>
      <vt:lpstr>ОбщМ</vt:lpstr>
      <vt:lpstr>ОБЩ</vt:lpstr>
      <vt:lpstr>Список!Область_печати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грань2</cp:lastModifiedBy>
  <cp:lastPrinted>2016-01-15T04:20:28Z</cp:lastPrinted>
  <dcterms:created xsi:type="dcterms:W3CDTF">2015-12-07T13:11:22Z</dcterms:created>
  <dcterms:modified xsi:type="dcterms:W3CDTF">2016-01-15T04:26:05Z</dcterms:modified>
</cp:coreProperties>
</file>